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Mustfa Manzur\Documents\Dropbox\Background, SUNY Downstate Med Cntr\Brooklyn Health Resources, Community Health Issues\"/>
    </mc:Choice>
  </mc:AlternateContent>
  <bookViews>
    <workbookView xWindow="480" yWindow="120" windowWidth="24240" windowHeight="12585" firstSheet="1" activeTab="2"/>
  </bookViews>
  <sheets>
    <sheet name="General" sheetId="6" r:id="rId1"/>
    <sheet name="Medical School, Residents" sheetId="1" r:id="rId2"/>
    <sheet name="Residency Slots" sheetId="4" r:id="rId3"/>
    <sheet name="Beds" sheetId="5" r:id="rId4"/>
  </sheets>
  <definedNames>
    <definedName name="_xlnm.Print_Area" localSheetId="0">General!$A$1:$L$16</definedName>
    <definedName name="_xlnm.Print_Area" localSheetId="1">'Medical School, Residents'!$A$1:$H$16</definedName>
    <definedName name="_xlnm.Print_Area" localSheetId="2">'Residency Slots'!$A$1:$AC$17</definedName>
    <definedName name="_xlnm.Print_Titles" localSheetId="3">Beds!$A:$B</definedName>
    <definedName name="_xlnm.Print_Titles" localSheetId="0">General!$A:$B</definedName>
    <definedName name="_xlnm.Print_Titles" localSheetId="1">'Medical School, Residents'!$A:$B,'Medical School, Residents'!$1:$1</definedName>
    <definedName name="_xlnm.Print_Titles" localSheetId="2">'Residency Slots'!$A:$B</definedName>
  </definedNames>
  <calcPr calcId="152511"/>
</workbook>
</file>

<file path=xl/calcChain.xml><?xml version="1.0" encoding="utf-8"?>
<calcChain xmlns="http://schemas.openxmlformats.org/spreadsheetml/2006/main">
  <c r="F8" i="1" l="1"/>
  <c r="D17" i="4" l="1"/>
  <c r="E17" i="4"/>
  <c r="F17" i="4"/>
  <c r="G17" i="4"/>
  <c r="H17" i="4"/>
  <c r="I17" i="4"/>
  <c r="J17" i="4"/>
  <c r="K17" i="4"/>
  <c r="L17" i="4"/>
  <c r="M17" i="4"/>
  <c r="N17" i="4"/>
  <c r="O17" i="4"/>
  <c r="P17" i="4"/>
  <c r="Q17" i="4"/>
  <c r="R17" i="4"/>
  <c r="C17" i="4"/>
  <c r="G19" i="6"/>
  <c r="G21" i="6" s="1"/>
  <c r="D17" i="5"/>
  <c r="E17" i="5"/>
  <c r="F17" i="5"/>
  <c r="G17" i="5"/>
  <c r="H17" i="5"/>
  <c r="I17" i="5"/>
  <c r="J17" i="5"/>
  <c r="K17" i="5"/>
  <c r="L17" i="5"/>
  <c r="M17" i="5"/>
  <c r="N17" i="5"/>
  <c r="O17" i="5"/>
  <c r="P17" i="5"/>
  <c r="Q17" i="5"/>
  <c r="R17" i="5"/>
  <c r="C17" i="5"/>
  <c r="S17" i="5" s="1"/>
  <c r="AC10" i="4" l="1"/>
  <c r="F10" i="1" s="1"/>
  <c r="AC11" i="4"/>
  <c r="F11" i="1" s="1"/>
  <c r="AC12" i="4"/>
  <c r="F12" i="1" s="1"/>
  <c r="AC13" i="4"/>
  <c r="F13" i="1" s="1"/>
  <c r="AC14" i="4"/>
  <c r="F14" i="1" s="1"/>
  <c r="AC15" i="4"/>
  <c r="F15" i="1" s="1"/>
  <c r="AC16" i="4"/>
  <c r="F16" i="1" s="1"/>
  <c r="AC17" i="4"/>
  <c r="AC2" i="4"/>
  <c r="F2" i="1" s="1"/>
  <c r="AC3" i="4"/>
  <c r="F3" i="1" s="1"/>
  <c r="AC4" i="4"/>
  <c r="F4" i="1" s="1"/>
  <c r="AC5" i="4"/>
  <c r="F5" i="1" s="1"/>
  <c r="AC6" i="4"/>
  <c r="F6" i="1" s="1"/>
  <c r="AC7" i="4"/>
  <c r="F7" i="1" s="1"/>
  <c r="AC8" i="4"/>
  <c r="AC9" i="4"/>
  <c r="F9" i="1" s="1"/>
  <c r="S16" i="5"/>
  <c r="S15" i="5"/>
  <c r="S14" i="5"/>
  <c r="S13" i="5"/>
  <c r="S12" i="5"/>
  <c r="S11" i="5"/>
  <c r="S5" i="5"/>
  <c r="S9" i="5"/>
  <c r="S10" i="5"/>
  <c r="S8" i="5"/>
  <c r="S6" i="5"/>
  <c r="S4" i="5"/>
  <c r="S3" i="5"/>
  <c r="S2" i="5"/>
  <c r="S7" i="5"/>
</calcChain>
</file>

<file path=xl/comments1.xml><?xml version="1.0" encoding="utf-8"?>
<comments xmlns="http://schemas.openxmlformats.org/spreadsheetml/2006/main">
  <authors>
    <author>Mustfa Manzur</author>
  </authors>
  <commentList>
    <comment ref="F8" authorId="0" shapeId="0">
      <text>
        <r>
          <rPr>
            <b/>
            <sz val="9"/>
            <color indexed="81"/>
            <rFont val="Tahoma"/>
            <family val="2"/>
          </rPr>
          <t>Shared between Kings County Hospital Center, LICH, and UHB.</t>
        </r>
      </text>
    </comment>
    <comment ref="F9" authorId="0" shapeId="0">
      <text>
        <r>
          <rPr>
            <b/>
            <sz val="9"/>
            <color indexed="81"/>
            <rFont val="Tahoma"/>
            <family val="2"/>
          </rPr>
          <t>Shared between Kings County Hospital Center, LICH, and UHB.</t>
        </r>
      </text>
    </comment>
  </commentList>
</comments>
</file>

<file path=xl/comments2.xml><?xml version="1.0" encoding="utf-8"?>
<comments xmlns="http://schemas.openxmlformats.org/spreadsheetml/2006/main">
  <authors>
    <author>Mustfa Manzur</author>
  </authors>
  <commentList>
    <comment ref="A8" authorId="0" shapeId="0">
      <text>
        <r>
          <rPr>
            <b/>
            <sz val="9"/>
            <color indexed="81"/>
            <rFont val="Tahoma"/>
            <family val="2"/>
          </rPr>
          <t>Shared between Kings County Hospital Center, LICH, and UHB.</t>
        </r>
      </text>
    </comment>
    <comment ref="A9" authorId="0" shapeId="0">
      <text>
        <r>
          <rPr>
            <b/>
            <sz val="9"/>
            <color indexed="81"/>
            <rFont val="Tahoma"/>
            <family val="2"/>
          </rPr>
          <t>Shared between Kings County Hospital Center, LICH, and UHB.</t>
        </r>
      </text>
    </comment>
    <comment ref="A14" authorId="0" shapeId="0">
      <text>
        <r>
          <rPr>
            <b/>
            <sz val="9"/>
            <color indexed="81"/>
            <rFont val="Tahoma"/>
            <family val="2"/>
          </rPr>
          <t>Shared between Kings County Hospital Center, LICH, and UHB.</t>
        </r>
      </text>
    </comment>
  </commentList>
</comments>
</file>

<file path=xl/sharedStrings.xml><?xml version="1.0" encoding="utf-8"?>
<sst xmlns="http://schemas.openxmlformats.org/spreadsheetml/2006/main" count="336" uniqueCount="242">
  <si>
    <t>Name of Hospital</t>
  </si>
  <si>
    <t>Address</t>
  </si>
  <si>
    <t>Website</t>
  </si>
  <si>
    <t xml:space="preserve">Chief Executive </t>
  </si>
  <si>
    <t>Emergency Services Dept. Director</t>
  </si>
  <si>
    <t>Satellite/Decentralized Outpatient Facilities</t>
  </si>
  <si>
    <t>Senate District</t>
  </si>
  <si>
    <t>Neighborhood "Names"</t>
  </si>
  <si>
    <t>Medical School Affiliation</t>
  </si>
  <si>
    <t>Coney Island Hospital</t>
  </si>
  <si>
    <t xml:space="preserve">Interfaith Medical Center </t>
  </si>
  <si>
    <t>Kingsbrook Jewish Medical Center</t>
  </si>
  <si>
    <t>Kings County Hospital Center</t>
  </si>
  <si>
    <t>Wyckoff Heights Medical Center</t>
  </si>
  <si>
    <t xml:space="preserve">Beth Israel Medical Center - Kings Highway Division </t>
  </si>
  <si>
    <t>Lutheran Medical Center</t>
  </si>
  <si>
    <t>Maimonides Medical Center</t>
  </si>
  <si>
    <t>New York Methodist Hospital</t>
  </si>
  <si>
    <t>3201 Kings Highway</t>
  </si>
  <si>
    <t>Brooklyn, NY 11234</t>
  </si>
  <si>
    <t>City, State, Zip</t>
  </si>
  <si>
    <t>2554 Linden Blvd</t>
  </si>
  <si>
    <t>Brooklyn, NY 11208</t>
  </si>
  <si>
    <t>121 Dekalb Ave</t>
  </si>
  <si>
    <t>Brooklyn, NY 11217</t>
  </si>
  <si>
    <t>2601 Ocean Parkway</t>
  </si>
  <si>
    <t>Brooklyn, NY 11235</t>
  </si>
  <si>
    <t>1545 Atlantic Ave</t>
  </si>
  <si>
    <t>Brooklyn, NY 11213</t>
  </si>
  <si>
    <t>585 Schenectady Ave</t>
  </si>
  <si>
    <t>Brooklyn, NY 11203</t>
  </si>
  <si>
    <t>451 Clarkson Ave</t>
  </si>
  <si>
    <t>339 Hicks St</t>
  </si>
  <si>
    <t>Brooklyn, NY 11201</t>
  </si>
  <si>
    <t>150 55th St</t>
  </si>
  <si>
    <t>Brooklyn, NY 11220</t>
  </si>
  <si>
    <t>4802 Tenth Ave</t>
  </si>
  <si>
    <t>Brooklyn, NY 11219</t>
  </si>
  <si>
    <t>2525 Kings Highway</t>
  </si>
  <si>
    <t>Brooklyn, NY 11229</t>
  </si>
  <si>
    <t>506 Sixth St</t>
  </si>
  <si>
    <t>Brooklyn, NY 11215</t>
  </si>
  <si>
    <t>445 Lenox Rd</t>
  </si>
  <si>
    <t>760 Broadway</t>
  </si>
  <si>
    <t>Brooklyn, NY 11206</t>
  </si>
  <si>
    <t>374 Stockholm St</t>
  </si>
  <si>
    <t>Brooklyn, NY 11237</t>
  </si>
  <si>
    <t>Phone Number</t>
  </si>
  <si>
    <t>718 245-3131</t>
  </si>
  <si>
    <t>718 240-5000</t>
  </si>
  <si>
    <t>718 250-8000</t>
  </si>
  <si>
    <t>718 616-3000</t>
  </si>
  <si>
    <t>718 613-4000</t>
  </si>
  <si>
    <t>718 604-5000</t>
  </si>
  <si>
    <t>718 780-1472</t>
  </si>
  <si>
    <t>718 439-5440</t>
  </si>
  <si>
    <t>718 283-6000</t>
  </si>
  <si>
    <t>718 692-5300</t>
  </si>
  <si>
    <t>718 768-3404</t>
  </si>
  <si>
    <t>718 270-1662</t>
  </si>
  <si>
    <t>718 963-8040</t>
  </si>
  <si>
    <t>718 963-7272</t>
  </si>
  <si>
    <t>Bushwick</t>
  </si>
  <si>
    <t>Boerum Hill/Brooklyn Heights/Carroll Gardens/Cobble Hill</t>
  </si>
  <si>
    <t>Flatlands, Midwood</t>
  </si>
  <si>
    <t>Crown Heights, Prospect Lefferts Gardens</t>
  </si>
  <si>
    <t>Bedford Stuyvesant/Brownsville/Clinton Hill, Prospect Heights</t>
  </si>
  <si>
    <t>Remsen Village</t>
  </si>
  <si>
    <t>Crown Heights, Remsen Village, Rugby</t>
  </si>
  <si>
    <t>Borough Park, Sunset Park</t>
  </si>
  <si>
    <t>Propsect Lefferts Gardens, Wingate</t>
  </si>
  <si>
    <t>Homecrest</t>
  </si>
  <si>
    <t>East Williamsburg</t>
  </si>
  <si>
    <t>Sunset Park</t>
  </si>
  <si>
    <t>Fort Greene, Downtown</t>
  </si>
  <si>
    <t xml:space="preserve">www.interfaithmedical.com </t>
  </si>
  <si>
    <t>16 clinics in Crown Heights and Bedford-Stuyvesant</t>
  </si>
  <si>
    <t>Luis Hernandez, CEO and President</t>
  </si>
  <si>
    <t>Richard B. Becker, MD, President and CEO</t>
  </si>
  <si>
    <t>Brookdale University Hospital and Medical Center</t>
  </si>
  <si>
    <t>www.brookdalehospital.org</t>
  </si>
  <si>
    <t>Mark E. Toney, President and CEO</t>
  </si>
  <si>
    <t>50+ specialty clinics, community mental health center, amb surg center, dental center, six primary care centers</t>
  </si>
  <si>
    <t>Lewis W. Marshall, Jr., MD, JD, Chairman, Department of Emergency Medicine</t>
  </si>
  <si>
    <t>http://www.nyc.gov/html/hhc/coneyisland/html/home/home.shtml</t>
  </si>
  <si>
    <t>www.nym.org</t>
  </si>
  <si>
    <t>Mark J. Mundy, President and Chief Executive Officer</t>
  </si>
  <si>
    <t>Park Slope, Gowanus</t>
  </si>
  <si>
    <t>Certified Beds, NYS DOH</t>
  </si>
  <si>
    <t>www.kingsbrook.org</t>
  </si>
  <si>
    <t>www.tbh.org</t>
  </si>
  <si>
    <t>www.wehealnewyork.org</t>
  </si>
  <si>
    <t>www.nyc.gov/html/hhc/html/kings.html</t>
  </si>
  <si>
    <t>www.lich.org</t>
  </si>
  <si>
    <t>Long Island College Hospital (SUNY Downstate at LICH)</t>
  </si>
  <si>
    <t>www.wyckoffhospital.org</t>
  </si>
  <si>
    <t>www.uhb.org</t>
  </si>
  <si>
    <t>University Hospital of Brooklyn (Downstate Medical Center)</t>
  </si>
  <si>
    <t>www.maimonidesmed.org</t>
  </si>
  <si>
    <t>www.nych.com</t>
  </si>
  <si>
    <t>New York Community Hospital of Brooklyn, Inc.</t>
  </si>
  <si>
    <t>Woodhull Medical Center</t>
  </si>
  <si>
    <t>http://www.nyc.gov/html/hhc/woodhull/html/home/home.shtml</t>
  </si>
  <si>
    <t>Totals</t>
  </si>
  <si>
    <t>Population</t>
  </si>
  <si>
    <t>Beds/1,000 population</t>
  </si>
  <si>
    <t>Other information:</t>
  </si>
  <si>
    <t>Brooklyn Hospital Center</t>
  </si>
  <si>
    <t>Ownership/Governance</t>
  </si>
  <si>
    <t>MediSys, NFP</t>
  </si>
  <si>
    <t>NYP, NFP</t>
  </si>
  <si>
    <t>HHC</t>
  </si>
  <si>
    <t>NFP</t>
  </si>
  <si>
    <t>SUNY, NYS</t>
  </si>
  <si>
    <t>Number of Residents</t>
  </si>
  <si>
    <t>Weill Cornell</t>
  </si>
  <si>
    <t>Continuum, NFP</t>
  </si>
  <si>
    <t>John Marshall, MD, Chair, Department of Emergency Medicine</t>
  </si>
  <si>
    <t>Pamela S. Brier, President</t>
  </si>
  <si>
    <t>Linda Brady, President &amp; CEO</t>
  </si>
  <si>
    <t>Wendy Z. Goldstein, President and Chief Executive Officer</t>
  </si>
  <si>
    <t>Bonnie Simmons, DO, Senior Vice President and Chair of Emergency Medicine</t>
  </si>
  <si>
    <t>www.lutheranmedicalcenter.com</t>
  </si>
  <si>
    <t>SUNY Health Science Center at Brooklyn</t>
  </si>
  <si>
    <t>50+ outpatient clinics, amb surg</t>
  </si>
  <si>
    <t>Lin H. Mo, President/CEO</t>
  </si>
  <si>
    <t>Midwood/Madison Park</t>
  </si>
  <si>
    <t>John F. Williams, MD, President</t>
  </si>
  <si>
    <t>Michael Lucchesi, MD, Chairman, Department of Emergency Medicine</t>
  </si>
  <si>
    <t>Ramon J. Rodriguez, President &amp; Chief Executive Officer</t>
  </si>
  <si>
    <t>Theophine Abakporo, MD, Medical Director, Emergency Medicine</t>
  </si>
  <si>
    <t>Debra Carey, CEO</t>
  </si>
  <si>
    <t>Mark Rogers, MD, Director, Brooklyn Division, Emergency Medicine</t>
  </si>
  <si>
    <t>Anesthesiology</t>
  </si>
  <si>
    <t>Emergency Medicine</t>
  </si>
  <si>
    <t>Medicine-Primary</t>
  </si>
  <si>
    <t>Medicine-Preliminary</t>
  </si>
  <si>
    <t>Obstetrics-Gynecology</t>
  </si>
  <si>
    <t>Pediatrics</t>
  </si>
  <si>
    <t>General Surgery</t>
  </si>
  <si>
    <t>Surgery-Preliminary</t>
  </si>
  <si>
    <t>2</t>
  </si>
  <si>
    <t>Internal Medicine</t>
  </si>
  <si>
    <t>Phys. Medicine &amp; Rehab</t>
  </si>
  <si>
    <t>Orthopedic Surgery</t>
  </si>
  <si>
    <t>Pediatrics-Primary</t>
  </si>
  <si>
    <t>Psychiatry</t>
  </si>
  <si>
    <t>Radiology-Diagnostic</t>
  </si>
  <si>
    <t>Ob-Gyn/Preliminary</t>
  </si>
  <si>
    <t>Dematology</t>
  </si>
  <si>
    <t>Emergency Medicine/International</t>
  </si>
  <si>
    <t>6</t>
  </si>
  <si>
    <t>Neurology</t>
  </si>
  <si>
    <t>Family Medicine</t>
  </si>
  <si>
    <t>Child Neurology</t>
  </si>
  <si>
    <t>Otolaryngology</t>
  </si>
  <si>
    <t>Pathology</t>
  </si>
  <si>
    <t>Pathology-AP/NP</t>
  </si>
  <si>
    <t>Pediatrics-Preliminary</t>
  </si>
  <si>
    <t>Radiation Oncology</t>
  </si>
  <si>
    <t>Medicine-Emergency Medicine</t>
  </si>
  <si>
    <t>3</t>
  </si>
  <si>
    <t>Beth Israel Medical Center - Brooklyn (Kings Highway Division)</t>
  </si>
  <si>
    <t>Harris Nagler, MD, President</t>
  </si>
  <si>
    <t>Albert Einstein</t>
  </si>
  <si>
    <t>Child and Adolescent Psychiatry, Hematology and Oncology, Internal Medicine, Nephrology, Pediatrics, Psychiatry, Surgery-General, and Urology</t>
  </si>
  <si>
    <t>Weill Cornell, Saint George</t>
  </si>
  <si>
    <t>Lisandro Irizarry, MD, MPH, Chairman, Department of Emergency Medicine</t>
  </si>
  <si>
    <t>Arthur Wagner, Executive Director</t>
  </si>
  <si>
    <t>SUNY Health Science Center at Brooklyn, Saint George</t>
  </si>
  <si>
    <t>No Affiliation</t>
  </si>
  <si>
    <t>Internal Medicine and Pulmonary Disease</t>
  </si>
  <si>
    <t>Internal Medicine, Orthopeadic Surgery, Physical Medicine and Rehabilitation</t>
  </si>
  <si>
    <t>Ernest J. Baptiste, Executive Director</t>
  </si>
  <si>
    <t>SUNY Health Science Center at Brooklyn, New York College of Osteopathic Medicine</t>
  </si>
  <si>
    <t>SUNY Health Science Center at Brooklyn, Mount Sinai, New York College of Osteopathic Medicine, Saint George</t>
  </si>
  <si>
    <t>Diane Sixsmith, MD, MPH, Chariman, Department of Emergency Medicine</t>
  </si>
  <si>
    <t>Joseph Bove, MD, Chairman, Department of Emergency Medicine</t>
  </si>
  <si>
    <t>George Proctor, Executive Director</t>
  </si>
  <si>
    <t>19/21</t>
  </si>
  <si>
    <t>Assembly District</t>
  </si>
  <si>
    <t>Family Medicine and Internal Medicine</t>
  </si>
  <si>
    <t>Internal Medicine and Pediatrics</t>
  </si>
  <si>
    <t>Affiliated Residency Programs</t>
  </si>
  <si>
    <t>Allergy and Immunology, Anesthesiology, Clinical Neurophysiology, Critical Care Medicine, Emergency Medicine, Gastroenterology, Hematology and Oncology, Infectious Disease, Internal Medicine, Nephrology, Neurology, Obstetric Anesthesiology, Obstetrics and Gynecology, Ophthalmology, Orthopaedic Surgery, Otolaryngology, Pediatrics, Physical Medicine and Rehabilitation, Pulmonary Disease and Critical Care Medicine, Radiation Oncology, General Surgery, Urology, Vascular Neurology</t>
  </si>
  <si>
    <t>Family Medicine, Gastroenterology, Hematology and Oncology, Pediatrics, Psychiatry, Pulmonary Disease</t>
  </si>
  <si>
    <t>Emergency Medicine, Endocrinology/Diabetes/Metabolism, Gastroenterology, Obstetrics and Gynecology, Ophthalmology, General Surgery</t>
  </si>
  <si>
    <t>Adolescent Medicine, Allergy and Immunology, Anesthesiology, Cardiovascular Disease, Child Neurology, Child and Adolescent Psychiatry, Clinical Cardiac Electrophysiology, Clinical Neurophysiology, Critical Care Medicine, Dermatology, Dermatopathology, Emergency Medicine, Endocrinology/Diabetes/Metabolism, Family Medicine, Gastroenterology, Geriatric Medicine, Geriatric Psychiatry, Hematology and Oncology, Infectious DIsease, Internal Medicine, Internal Medicine/Emergency Medicine, Interventional Cardiology, Neonatal-Perinatal Medicine, Nephrology, Neurology, Neuropathology, Neuroradiology, Obstetrics and Gynecology, Ophthalmology, Orthopaedic Surgery, Otolaryngology, Pathology-Anatomic and Clinical, Pediatric Emergency Medicine, Pediatric Endocrinology, Pediatric Gasteroenterology, Pediatric Infectious Diseases, Pediatric Nephrology, Pediatric Pulmonology, Pediatrics, Physical Medicine and Rehabilitation, Procedural Dermatology, Psychiatry, Pulmonary Disease, Pulmonary Disease and Critical Care Medicine, Radiation ONcology, Radiology-Diagnostic, Rheumatology, General Surgery, Urology, Vascular Neurology, Vascular and Interventional Radiology</t>
  </si>
  <si>
    <t>Adult Cardiothoracic Anesthesiology, Internal Medicine, Pediatric Emergency Medicine, Psychiatry, Pulmonary Disease, Urology</t>
  </si>
  <si>
    <t>Anesthesiology, Cardiovascular Disease, Clinical Cardiac Electrophysiology, Emergency Medicine, Gastroenterology, Gereiatric Medicine, Hematology and Oncology, Internal Medicine, Interventional Cardiology, Obstetrics and Gynecology, Pediatric Emergency Medicine, Pediatrics, Pulmonary Disease and Critical Care Medicine, Radiation Oncology, General Surgery</t>
  </si>
  <si>
    <t>Cardiovascular Disease, Urology</t>
  </si>
  <si>
    <t>Sponsored Residency Programs</t>
  </si>
  <si>
    <t>Addiction Psychiatry, Adult Reconstructive Orthopaedics, Cardiovascular Disease, Clinical Cardiac Electrophysiology, Emergency Medicine, Gastroenterology, Geriatric Medicine, Geriatric Psychiatry, Hand Surgery, Hematology, Hematology and Oncology, Hospice and Palliative Medicine, Infectious Disease, Internal Medicine, Interventional Cardiology, Nephrology, Neurology, Neuroradiology, Obstetrics and Gynecology, Pain Medicine, Psychiatry, Psychosomatic Medicine, Pulmonary Disease and Critical Care Medicine, Diagnostic Radiology, General Surgery, Urology, Vascular and Interventional Radiology</t>
  </si>
  <si>
    <t>Anesthesiology, Child and Adolescent Psychiatry, Dermatology, Geriatric Medicine, Internal Medicine, Ophthalmology, Orthopaedic Surgery, Otolaryngology, Anatomic and Clinical Pathology, Pediatric Pulmonology, Plastic Surgery, Radiation Oncology, Diagnostic Radiology</t>
  </si>
  <si>
    <t>Cardiovascular Disease, Clinical Cardiac Electrophysiology, Dermatology, Emergency Medicine, Gastroenterology, Obstetrics and Gynecology, Ophthalmology, Orthopaedic Surgery, Pediatric Emergency Medicine, Pediatrics, Psychiatry</t>
  </si>
  <si>
    <t>Emergency Medicine, Family Medicine, Gastroenterology, Hematology and Oncology, Internal Medicine, Obstetrics and Gynecology, Pediatrics, Pulmonary Disease, General Surgery</t>
  </si>
  <si>
    <t>Cardiovascular Disease, Gastroenterology, Geriatric Medicine, Hematology and Oncology, Infectious Disease, Obstetrics and Gynecology, Ophtalmology, Pediatrics, Psychiatry, Pumonary Disease and Critical Care Medicine, General Surgery, Urology</t>
  </si>
  <si>
    <t>Cardiovascular Disease, Emergency Medicine, Gastroenterology, Obstetrics and Gynecology</t>
  </si>
  <si>
    <t>Family Medicine, Geriatric Psychiatry, Psychiatry</t>
  </si>
  <si>
    <t xml:space="preserve">Adolescent Medicine, Allergy and Immunology, Anesthesiology, Cardiovascular Disease, Child Neurology, Child and Adolescent Psychiatry, Clinical Neurophysiology, Critical Care Medicine, Dermatology, Dermatopathology, Emergency Medicine, Endocrinology/Diabetes/Metabolism, Family Medicine, Gastroenterology, Geriatric Medicine, Hematology and Oncology, Infectious Disease, Internal Medicine, Internal Medicine/Emergency Medicine, Neonatal-Perinatal Medicine, Nephrology, Neurology, Neuropathology, Neuroradiology, Obstetrics and Gynecology, Ophthalmology, Orthopaedic Surgery, Otolaryngology, Anatomic and Clinical Pathology, Pediatric Emergency Medicine, Pediatric Endocrinology, Pediatric Gastroenterology, Pediatric Infectious Diseases, Pediatric Nephrology, Pediatric Pulmonology, Pediatrics, Physical Medicine and Rehabilitation, Psychiatry, Pulmonary Disease and Critical Care Medicine, Radiation Oncology, Diagnostic Radiology, Rheumatology, General Surgery, Urology, Vascular and Interventional Radiology </t>
  </si>
  <si>
    <t>Family Medicine, Internal Medicine, Obstetrics and Gynecology</t>
  </si>
  <si>
    <t>Gastroenterology, Geriatric Medicine, Infectious Disease, Obstetric Anesthesiology, Orthopaedic Surgery, Pediatrics, Pulmonary Medicine and Critical Care Medicine, Vascular and Interventional Radiology</t>
  </si>
  <si>
    <t>Endocrinology/Diabetes/Metabolism, Family Medicine, Geriatric Medicine, Neonatal-Perinatal Medicine, Obstetrics and Gynecology, Otolaryngology, Pediatric Cardiology, Pediatric Endocrinology, Pediatrics, Diagnostic Radiology, Vascular Neurology</t>
  </si>
  <si>
    <t>Anesthesiology, Cardiovascular Disease, Child Abuse Pediatrics, Critical Care Medicine, Emergency Medicine, Gastroenterology, Geriatric Medicine, Hematology and Oncology, Infectious Disease, Internal Medicine, Interventional Cardiology, Nephrology, Obstetrics and Gynecology, Orthopaedic Surgery, Pediatric Emergency Medicine, Pediatric Endocrinology, Pediatrics, Psychiatry, Pulmonary Disease, Diagnostic Radiology, General Surgery, Urology, Vascular Surgery</t>
  </si>
  <si>
    <t>Total</t>
  </si>
  <si>
    <t>No Sponsored Residency Programs</t>
  </si>
  <si>
    <t>AIDS</t>
  </si>
  <si>
    <t>Chemical Dependence - Detoxification</t>
  </si>
  <si>
    <t>Coronary Care</t>
  </si>
  <si>
    <t>Intensive Care</t>
  </si>
  <si>
    <t>Maternity</t>
  </si>
  <si>
    <t>Medical/Surgical</t>
  </si>
  <si>
    <t>Neonatal Intensive Care</t>
  </si>
  <si>
    <t>Neonatal Intermediate Care</t>
  </si>
  <si>
    <t>Pediatric</t>
  </si>
  <si>
    <t>Pediatric ICU</t>
  </si>
  <si>
    <t>Physical Medicine and Rehabilitation</t>
  </si>
  <si>
    <t>Neonatal Continuing Care</t>
  </si>
  <si>
    <t>Psychiatric</t>
  </si>
  <si>
    <t>Chemical Dependence - Rehabilitation</t>
  </si>
  <si>
    <t>Coma Recovery</t>
  </si>
  <si>
    <t>Traumatic Brain Injury</t>
  </si>
  <si>
    <t>18</t>
  </si>
  <si>
    <t>5 outpatient clinics for pediatrics, dentistry, AIDS, prenatal care, and women's health</t>
  </si>
  <si>
    <t>One family health care center offsite, onsite outpatient services for orthopedics, pain, gynecology, podiatry, ophthalmology, mental health, neurology, radiology, urology, vascular labs, dialysis, and dental services</t>
  </si>
  <si>
    <t>One primary care clinic, onsite ambulatory clinics</t>
  </si>
  <si>
    <t xml:space="preserve"> </t>
  </si>
  <si>
    <t>10 onsite ambulatory care clinics including medicine, family medicine, neurology, general pediatrics, emergency care, obstetrics and gynecology, surgery, urology, ophthalmology, and otolaryngology. Other outpatient clinical services include radiation oncology, orthopaedic surgery and rehabilitation medicine, physical therapy, occupational therapy, joint replacement, spine, sports medicine, hand surgery, radiology services, and vascular lab testing. A comprehensive multi-specialty ambulatory care center sponsored by the hospital is located in Bay Ridge.</t>
  </si>
  <si>
    <t>Robert Chin, MD, Chief of Emergency Medicine</t>
  </si>
  <si>
    <t>David Neckritz, MD, Chief of Emergency Medicine</t>
  </si>
  <si>
    <t>On-site comprehensive ambulatory care services with a women's health center located within the vicinity of the hospital and one off-site center</t>
  </si>
  <si>
    <t>One on-site geriatrics/palliative care center and one on-site comprehensive ambulatory clinic, 4 community health centers, 6 child health centers, and 2 school-based health centers</t>
  </si>
  <si>
    <t>One ambulatory surgery center as well as laboratory and diagnostic imaging centers</t>
  </si>
  <si>
    <t>On-site ambulatory care services supplemented by six ambulatory primary care clinics across the borough, an infusion center, a neuroscience in Staten Island, and a cardiovascular clinic</t>
  </si>
  <si>
    <t>Three adult primary care centers, two multi-specialty centers, two family health centers, one pediatrics clinic, one women's health center, and one outpatient eye clinic</t>
  </si>
  <si>
    <t>One outpatient rehabilitation center, 10 family health centers, and one multi-specialty center</t>
  </si>
  <si>
    <t>One outpatient mental health clinic</t>
  </si>
  <si>
    <t>One on-site comprehensive ambulatory care center, a behavioral health center, a rehabilitation center, three pediatric health clinics, a diagnostics center, and an alcoholism treatment center</t>
  </si>
  <si>
    <t>No Affiliated Residencies</t>
  </si>
  <si>
    <t>Charles Lawrence, MD, Interim Chairman, Department of Emergency Medicine</t>
  </si>
  <si>
    <t>Vijay Akkapeddi, MD, MBA, Department of Emergency Medicine</t>
  </si>
  <si>
    <t>Eric Legome, MD, Chief of Service, Department of Emergency Medicine</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</si>
</sst>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lt;=9999999]###\-####;\(###\)\ ###\-####"/>
  </numFmts>
  <fonts count="8" x14ac:knownFonts="1">
    <font>
      <sz val="11"/>
      <color theme="1"/>
      <name val="Calibri"/>
      <family val="2"/>
      <scheme val="minor"/>
    </font>
    <font>
      <u/>
      <sz val="11"/>
      <color theme="10"/>
      <name val="Calibri"/>
      <family val="2"/>
      <scheme val="minor"/>
    </font>
    <font>
      <b/>
      <sz val="11"/>
      <color theme="1"/>
      <name val="Times New Roman"/>
      <family val="1"/>
    </font>
    <font>
      <b/>
      <sz val="11"/>
      <name val="Times New Roman"/>
      <family val="1"/>
    </font>
    <font>
      <sz val="11"/>
      <color theme="1"/>
      <name val="Times New Roman"/>
      <family val="1"/>
    </font>
    <font>
      <sz val="11"/>
      <name val="Times New Roman"/>
      <family val="1"/>
    </font>
    <font>
      <sz val="11"/>
      <name val="Calibri"/>
      <family val="2"/>
      <scheme val="minor"/>
    </font>
    <font>
      <b/>
      <sz val="9"/>
      <color indexed="81"/>
      <name val="Tahoma"/>
      <family val="2"/>
    </font>
  </fonts>
  <fills count="3">
    <fill>
      <patternFill patternType="none"/>
    </fill>
    <fill>
      <patternFill patternType="gray125"/>
    </fill>
    <fill>
      <patternFill patternType="solid">
        <fgColor rgb="FFFFFF00"/>
        <bgColor indexed="64"/>
      </patternFill>
    </fill>
  </fills>
  <borders count="1">
    <border>
      <left/>
      <right/>
      <top/>
      <bottom/>
      <diagonal/>
    </border>
  </borders>
  <cellStyleXfs count="2">
    <xf numFmtId="0" fontId="0" fillId="0" borderId="0"/>
    <xf numFmtId="0" fontId="1" fillId="0" borderId="0" applyNumberFormat="0" applyFill="0" applyBorder="0" applyAlignment="0" applyProtection="0"/>
  </cellStyleXfs>
  <cellXfs count="42">
    <xf numFmtId="0" fontId="0" fillId="0" borderId="0" xfId="0"/>
    <xf numFmtId="0" fontId="2" fillId="0" borderId="0" xfId="0" applyFont="1" applyAlignment="1">
      <alignment horizontal="left" vertical="top" wrapText="1"/>
    </xf>
    <xf numFmtId="164" fontId="2" fillId="0" borderId="0" xfId="0" applyNumberFormat="1" applyFont="1" applyAlignment="1">
      <alignment horizontal="left" vertical="top" wrapText="1"/>
    </xf>
    <xf numFmtId="49" fontId="3" fillId="0" borderId="0" xfId="0" applyNumberFormat="1" applyFont="1" applyAlignment="1">
      <alignment vertical="top" wrapText="1"/>
    </xf>
    <xf numFmtId="0" fontId="4" fillId="0" borderId="0" xfId="0" applyFont="1" applyAlignment="1">
      <alignment horizontal="left" vertical="top" wrapText="1"/>
    </xf>
    <xf numFmtId="164" fontId="4" fillId="0" borderId="0" xfId="0" applyNumberFormat="1" applyFont="1" applyAlignment="1">
      <alignment horizontal="left" vertical="top" wrapText="1"/>
    </xf>
    <xf numFmtId="49" fontId="5" fillId="0" borderId="0" xfId="0" applyNumberFormat="1" applyFont="1" applyAlignment="1">
      <alignment vertical="top" wrapText="1"/>
    </xf>
    <xf numFmtId="49" fontId="5" fillId="0" borderId="0" xfId="1" applyNumberFormat="1" applyFont="1" applyAlignment="1">
      <alignment vertical="top" wrapText="1"/>
    </xf>
    <xf numFmtId="0" fontId="5" fillId="0" borderId="0" xfId="1" applyFont="1" applyAlignment="1">
      <alignment vertical="top" wrapText="1"/>
    </xf>
    <xf numFmtId="0" fontId="0" fillId="0" borderId="0" xfId="0" applyAlignment="1">
      <alignment vertical="top"/>
    </xf>
    <xf numFmtId="49" fontId="6" fillId="0" borderId="0" xfId="1" applyNumberFormat="1" applyFont="1" applyAlignment="1">
      <alignment vertical="top" wrapText="1"/>
    </xf>
    <xf numFmtId="0" fontId="0" fillId="0" borderId="0" xfId="0"/>
    <xf numFmtId="0" fontId="2" fillId="0" borderId="0" xfId="0" applyFont="1" applyAlignment="1">
      <alignment horizontal="left" vertical="top" wrapText="1"/>
    </xf>
    <xf numFmtId="164" fontId="2" fillId="0" borderId="0" xfId="0" applyNumberFormat="1" applyFont="1" applyAlignment="1">
      <alignment horizontal="left" vertical="top" wrapText="1"/>
    </xf>
    <xf numFmtId="49" fontId="3" fillId="0" borderId="0" xfId="0" applyNumberFormat="1" applyFont="1" applyAlignment="1">
      <alignment vertical="top" wrapText="1"/>
    </xf>
    <xf numFmtId="0" fontId="4" fillId="0" borderId="0" xfId="0" applyFont="1" applyAlignment="1">
      <alignment horizontal="left" vertical="top" wrapText="1"/>
    </xf>
    <xf numFmtId="49" fontId="5" fillId="0" borderId="0" xfId="0" applyNumberFormat="1" applyFont="1" applyAlignment="1">
      <alignment vertical="top" wrapText="1"/>
    </xf>
    <xf numFmtId="49" fontId="5" fillId="0" borderId="0" xfId="1" applyNumberFormat="1" applyFont="1" applyAlignment="1">
      <alignment vertical="top" wrapText="1"/>
    </xf>
    <xf numFmtId="0" fontId="5" fillId="0" borderId="0" xfId="1" applyFont="1" applyAlignment="1">
      <alignment vertical="top" wrapText="1"/>
    </xf>
    <xf numFmtId="37" fontId="4" fillId="0" borderId="0" xfId="0" applyNumberFormat="1" applyFont="1" applyAlignment="1">
      <alignment horizontal="left" vertical="top" wrapText="1"/>
    </xf>
    <xf numFmtId="3" fontId="4" fillId="0" borderId="0" xfId="0" applyNumberFormat="1" applyFont="1" applyAlignment="1">
      <alignment horizontal="left" vertical="top" wrapText="1"/>
    </xf>
    <xf numFmtId="39" fontId="2" fillId="0" borderId="0" xfId="0" applyNumberFormat="1" applyFont="1" applyAlignment="1">
      <alignment horizontal="left" vertical="top" wrapText="1"/>
    </xf>
    <xf numFmtId="49" fontId="6" fillId="0" borderId="0" xfId="1" applyNumberFormat="1" applyFont="1" applyAlignment="1">
      <alignment vertical="top" wrapText="1"/>
    </xf>
    <xf numFmtId="0" fontId="4" fillId="0" borderId="0" xfId="0" applyFont="1" applyAlignment="1">
      <alignment horizontal="center" vertical="center"/>
    </xf>
    <xf numFmtId="0" fontId="4" fillId="0" borderId="0" xfId="0" applyFont="1" applyAlignment="1">
      <alignment horizontal="center" vertical="center" wrapText="1"/>
    </xf>
    <xf numFmtId="1" fontId="4" fillId="0" borderId="0" xfId="0" applyNumberFormat="1" applyFont="1" applyAlignment="1">
      <alignment horizontal="left" vertical="top" wrapText="1"/>
    </xf>
    <xf numFmtId="0" fontId="5" fillId="0" borderId="0" xfId="1" applyNumberFormat="1" applyFont="1" applyAlignment="1">
      <alignment horizontal="left" vertical="top" wrapText="1"/>
    </xf>
    <xf numFmtId="1" fontId="5" fillId="0" borderId="0" xfId="1" applyNumberFormat="1" applyFont="1" applyAlignment="1">
      <alignment horizontal="left" vertical="top" wrapText="1"/>
    </xf>
    <xf numFmtId="1" fontId="4" fillId="0" borderId="0" xfId="0" applyNumberFormat="1" applyFont="1" applyAlignment="1">
      <alignment horizontal="left" vertical="top"/>
    </xf>
    <xf numFmtId="49" fontId="3" fillId="0" borderId="0" xfId="0" applyNumberFormat="1" applyFont="1" applyAlignment="1">
      <alignment horizontal="left" vertical="top" wrapText="1"/>
    </xf>
    <xf numFmtId="1" fontId="5" fillId="0" borderId="0" xfId="0" applyNumberFormat="1" applyFont="1" applyAlignment="1">
      <alignment horizontal="left" vertical="top" wrapText="1"/>
    </xf>
    <xf numFmtId="49" fontId="5" fillId="0" borderId="0" xfId="1" applyNumberFormat="1" applyFont="1" applyAlignment="1">
      <alignment horizontal="left" vertical="top" wrapText="1"/>
    </xf>
    <xf numFmtId="49" fontId="5" fillId="0" borderId="0" xfId="0" applyNumberFormat="1" applyFont="1" applyAlignment="1">
      <alignment horizontal="left" vertical="top" wrapText="1"/>
    </xf>
    <xf numFmtId="0" fontId="0" fillId="0" borderId="0" xfId="0" applyFont="1" applyAlignment="1">
      <alignment horizontal="left" vertical="top"/>
    </xf>
    <xf numFmtId="1" fontId="0" fillId="0" borderId="0" xfId="0" applyNumberFormat="1" applyFont="1" applyAlignment="1">
      <alignment horizontal="left" vertical="top"/>
    </xf>
    <xf numFmtId="37" fontId="2" fillId="0" borderId="0" xfId="0" applyNumberFormat="1" applyFont="1" applyAlignment="1">
      <alignment horizontal="left" vertical="top" wrapText="1"/>
    </xf>
    <xf numFmtId="0" fontId="2" fillId="2" borderId="0" xfId="0" applyFont="1" applyFill="1" applyAlignment="1">
      <alignment horizontal="left" vertical="top" wrapText="1"/>
    </xf>
    <xf numFmtId="0" fontId="2" fillId="0" borderId="0" xfId="0" applyFont="1" applyFill="1" applyAlignment="1">
      <alignment horizontal="left" vertical="top" wrapText="1"/>
    </xf>
    <xf numFmtId="0" fontId="4" fillId="0" borderId="0" xfId="0" applyFont="1" applyFill="1" applyAlignment="1">
      <alignment horizontal="left" vertical="top" wrapText="1"/>
    </xf>
    <xf numFmtId="0" fontId="4" fillId="0" borderId="0" xfId="0" applyFont="1" applyAlignment="1">
      <alignment vertical="top" wrapText="1"/>
    </xf>
    <xf numFmtId="0" fontId="4" fillId="0" borderId="0" xfId="0" applyFont="1" applyFill="1" applyAlignment="1">
      <alignment vertical="top" wrapText="1"/>
    </xf>
    <xf numFmtId="0" fontId="4" fillId="0" borderId="0" xfId="0" applyFont="1" applyFill="1" applyAlignment="1">
      <alignment vertical="top"/>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www.nyc.gov/html/hhc/html/kings.html" TargetMode="External"/><Relationship Id="rId13" Type="http://schemas.openxmlformats.org/officeDocument/2006/relationships/hyperlink" Target="http://www.nych.com/" TargetMode="External"/><Relationship Id="rId3" Type="http://schemas.openxmlformats.org/officeDocument/2006/relationships/hyperlink" Target="http://www.nyc.gov/html/hhc/coneyisland/html/home/home.shtml" TargetMode="External"/><Relationship Id="rId7" Type="http://schemas.openxmlformats.org/officeDocument/2006/relationships/hyperlink" Target="http://www.wehealnewyork.org/" TargetMode="External"/><Relationship Id="rId12" Type="http://schemas.openxmlformats.org/officeDocument/2006/relationships/hyperlink" Target="http://www.maimonidesmed.org/" TargetMode="External"/><Relationship Id="rId2" Type="http://schemas.openxmlformats.org/officeDocument/2006/relationships/hyperlink" Target="http://www.brookdalehospital.org/" TargetMode="External"/><Relationship Id="rId1" Type="http://schemas.openxmlformats.org/officeDocument/2006/relationships/hyperlink" Target="http://www.interfaithmedical.com/" TargetMode="External"/><Relationship Id="rId6" Type="http://schemas.openxmlformats.org/officeDocument/2006/relationships/hyperlink" Target="http://www.tbh.org/" TargetMode="External"/><Relationship Id="rId11" Type="http://schemas.openxmlformats.org/officeDocument/2006/relationships/hyperlink" Target="http://www.uhb.org/" TargetMode="External"/><Relationship Id="rId5" Type="http://schemas.openxmlformats.org/officeDocument/2006/relationships/hyperlink" Target="http://www.kingsbrook.org/" TargetMode="External"/><Relationship Id="rId15" Type="http://schemas.openxmlformats.org/officeDocument/2006/relationships/printerSettings" Target="../printerSettings/printerSettings1.bin"/><Relationship Id="rId10" Type="http://schemas.openxmlformats.org/officeDocument/2006/relationships/hyperlink" Target="http://www.wyckoffhospital.org/" TargetMode="External"/><Relationship Id="rId4" Type="http://schemas.openxmlformats.org/officeDocument/2006/relationships/hyperlink" Target="http://www.nym.org/" TargetMode="External"/><Relationship Id="rId9" Type="http://schemas.openxmlformats.org/officeDocument/2006/relationships/hyperlink" Target="http://www.lich.org/" TargetMode="External"/><Relationship Id="rId14" Type="http://schemas.openxmlformats.org/officeDocument/2006/relationships/hyperlink" Target="http://www.lutheranmedicalcenter.com/" TargetMode="Externa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1"/>
  <sheetViews>
    <sheetView workbookViewId="0">
      <selection activeCell="G6" sqref="G6"/>
    </sheetView>
  </sheetViews>
  <sheetFormatPr defaultColWidth="19.28515625" defaultRowHeight="50.1" customHeight="1" x14ac:dyDescent="0.25"/>
  <cols>
    <col min="1" max="1" width="50.28515625" style="12" customWidth="1"/>
    <col min="2" max="2" width="4.7109375" style="12" customWidth="1"/>
    <col min="3" max="3" width="21.42578125" style="15" customWidth="1"/>
    <col min="4" max="4" width="20.28515625" style="15" customWidth="1"/>
    <col min="5" max="5" width="16.28515625" style="5" customWidth="1"/>
    <col min="6" max="6" width="29.7109375" style="16" customWidth="1"/>
    <col min="7" max="7" width="16.28515625" style="15" customWidth="1"/>
    <col min="8" max="8" width="19.85546875" style="15" customWidth="1"/>
    <col min="9" max="9" width="23.5703125" style="15" customWidth="1"/>
    <col min="10" max="11" width="19.28515625" style="15" customWidth="1"/>
    <col min="12" max="12" width="22.140625" style="15" customWidth="1"/>
    <col min="13" max="13" width="19.28515625" style="9"/>
    <col min="14" max="16384" width="19.28515625" style="15"/>
  </cols>
  <sheetData>
    <row r="1" spans="1:12" s="12" customFormat="1" ht="53.1" customHeight="1" x14ac:dyDescent="0.25">
      <c r="A1" s="12" t="s">
        <v>0</v>
      </c>
      <c r="C1" s="12" t="s">
        <v>1</v>
      </c>
      <c r="D1" s="12" t="s">
        <v>20</v>
      </c>
      <c r="E1" s="13" t="s">
        <v>47</v>
      </c>
      <c r="F1" s="14" t="s">
        <v>2</v>
      </c>
      <c r="G1" s="12" t="s">
        <v>88</v>
      </c>
      <c r="H1" s="12" t="s">
        <v>3</v>
      </c>
      <c r="I1" s="12" t="s">
        <v>108</v>
      </c>
      <c r="J1" s="12" t="s">
        <v>180</v>
      </c>
      <c r="K1" s="12" t="s">
        <v>6</v>
      </c>
      <c r="L1" s="12" t="s">
        <v>7</v>
      </c>
    </row>
    <row r="2" spans="1:12" ht="53.1" customHeight="1" x14ac:dyDescent="0.25">
      <c r="A2" s="12" t="s">
        <v>162</v>
      </c>
      <c r="C2" s="15" t="s">
        <v>18</v>
      </c>
      <c r="D2" s="15" t="s">
        <v>19</v>
      </c>
      <c r="E2" s="15" t="s">
        <v>48</v>
      </c>
      <c r="F2" s="17" t="s">
        <v>91</v>
      </c>
      <c r="G2" s="15">
        <v>212</v>
      </c>
      <c r="H2" s="15" t="s">
        <v>163</v>
      </c>
      <c r="I2" s="15" t="s">
        <v>116</v>
      </c>
      <c r="J2" s="23">
        <v>41</v>
      </c>
      <c r="K2" s="23">
        <v>19</v>
      </c>
      <c r="L2" s="15" t="s">
        <v>64</v>
      </c>
    </row>
    <row r="3" spans="1:12" ht="53.1" customHeight="1" x14ac:dyDescent="0.25">
      <c r="A3" s="12" t="s">
        <v>79</v>
      </c>
      <c r="C3" s="15" t="s">
        <v>21</v>
      </c>
      <c r="D3" s="15" t="s">
        <v>22</v>
      </c>
      <c r="E3" s="15" t="s">
        <v>49</v>
      </c>
      <c r="F3" s="17" t="s">
        <v>80</v>
      </c>
      <c r="G3" s="15">
        <v>530</v>
      </c>
      <c r="H3" s="15" t="s">
        <v>81</v>
      </c>
      <c r="I3" s="15" t="s">
        <v>109</v>
      </c>
      <c r="J3" s="23">
        <v>58</v>
      </c>
      <c r="K3" s="24" t="s">
        <v>179</v>
      </c>
      <c r="L3" s="15" t="s">
        <v>67</v>
      </c>
    </row>
    <row r="4" spans="1:12" ht="53.1" customHeight="1" x14ac:dyDescent="0.25">
      <c r="A4" s="12" t="s">
        <v>107</v>
      </c>
      <c r="C4" s="15" t="s">
        <v>23</v>
      </c>
      <c r="D4" s="15" t="s">
        <v>24</v>
      </c>
      <c r="E4" s="15" t="s">
        <v>50</v>
      </c>
      <c r="F4" s="17" t="s">
        <v>90</v>
      </c>
      <c r="G4" s="15">
        <v>464</v>
      </c>
      <c r="H4" s="15" t="s">
        <v>78</v>
      </c>
      <c r="I4" s="15" t="s">
        <v>110</v>
      </c>
      <c r="J4" s="23">
        <v>57</v>
      </c>
      <c r="K4" s="23">
        <v>25</v>
      </c>
      <c r="L4" s="15" t="s">
        <v>74</v>
      </c>
    </row>
    <row r="5" spans="1:12" ht="53.1" customHeight="1" x14ac:dyDescent="0.25">
      <c r="A5" s="12" t="s">
        <v>9</v>
      </c>
      <c r="C5" s="15" t="s">
        <v>25</v>
      </c>
      <c r="D5" s="15" t="s">
        <v>26</v>
      </c>
      <c r="E5" s="15" t="s">
        <v>51</v>
      </c>
      <c r="F5" s="17" t="s">
        <v>84</v>
      </c>
      <c r="G5" s="15">
        <v>371</v>
      </c>
      <c r="H5" s="15" t="s">
        <v>168</v>
      </c>
      <c r="I5" s="15" t="s">
        <v>111</v>
      </c>
      <c r="J5" s="23">
        <v>45</v>
      </c>
      <c r="K5" s="23">
        <v>23</v>
      </c>
      <c r="L5" s="15" t="s">
        <v>71</v>
      </c>
    </row>
    <row r="6" spans="1:12" ht="53.1" customHeight="1" x14ac:dyDescent="0.25">
      <c r="A6" s="12" t="s">
        <v>10</v>
      </c>
      <c r="C6" s="15" t="s">
        <v>27</v>
      </c>
      <c r="D6" s="15" t="s">
        <v>28</v>
      </c>
      <c r="E6" s="15" t="s">
        <v>52</v>
      </c>
      <c r="F6" s="17" t="s">
        <v>75</v>
      </c>
      <c r="G6" s="15">
        <v>287</v>
      </c>
      <c r="H6" s="15" t="s">
        <v>77</v>
      </c>
      <c r="I6" s="15" t="s">
        <v>112</v>
      </c>
      <c r="J6" s="23">
        <v>56</v>
      </c>
      <c r="K6" s="23">
        <v>25</v>
      </c>
      <c r="L6" s="15" t="s">
        <v>66</v>
      </c>
    </row>
    <row r="7" spans="1:12" ht="53.1" customHeight="1" x14ac:dyDescent="0.25">
      <c r="A7" s="12" t="s">
        <v>11</v>
      </c>
      <c r="C7" s="15" t="s">
        <v>29</v>
      </c>
      <c r="D7" s="15" t="s">
        <v>30</v>
      </c>
      <c r="E7" s="15" t="s">
        <v>53</v>
      </c>
      <c r="F7" s="17" t="s">
        <v>89</v>
      </c>
      <c r="G7" s="15">
        <v>318</v>
      </c>
      <c r="H7" s="15" t="s">
        <v>119</v>
      </c>
      <c r="I7" s="15" t="s">
        <v>112</v>
      </c>
      <c r="J7" s="23">
        <v>43</v>
      </c>
      <c r="K7" s="23">
        <v>20</v>
      </c>
      <c r="L7" s="15" t="s">
        <v>68</v>
      </c>
    </row>
    <row r="8" spans="1:12" ht="53.1" customHeight="1" x14ac:dyDescent="0.25">
      <c r="A8" s="12" t="s">
        <v>12</v>
      </c>
      <c r="C8" s="15" t="s">
        <v>31</v>
      </c>
      <c r="D8" s="15" t="s">
        <v>30</v>
      </c>
      <c r="E8" s="15" t="s">
        <v>48</v>
      </c>
      <c r="F8" s="18" t="s">
        <v>92</v>
      </c>
      <c r="G8" s="15">
        <v>695</v>
      </c>
      <c r="H8" s="15" t="s">
        <v>173</v>
      </c>
      <c r="I8" s="15" t="s">
        <v>111</v>
      </c>
      <c r="J8" s="23">
        <v>43</v>
      </c>
      <c r="K8" s="23">
        <v>20</v>
      </c>
      <c r="L8" s="15" t="s">
        <v>65</v>
      </c>
    </row>
    <row r="9" spans="1:12" ht="53.1" customHeight="1" x14ac:dyDescent="0.25">
      <c r="A9" s="12" t="s">
        <v>94</v>
      </c>
      <c r="C9" s="15" t="s">
        <v>32</v>
      </c>
      <c r="D9" s="15" t="s">
        <v>33</v>
      </c>
      <c r="E9" s="15" t="s">
        <v>54</v>
      </c>
      <c r="F9" s="17" t="s">
        <v>93</v>
      </c>
      <c r="G9" s="15">
        <v>506</v>
      </c>
      <c r="H9" s="15" t="s">
        <v>127</v>
      </c>
      <c r="I9" s="15" t="s">
        <v>113</v>
      </c>
      <c r="J9" s="23">
        <v>52</v>
      </c>
      <c r="K9" s="23">
        <v>26</v>
      </c>
      <c r="L9" s="15" t="s">
        <v>63</v>
      </c>
    </row>
    <row r="10" spans="1:12" ht="53.1" customHeight="1" x14ac:dyDescent="0.25">
      <c r="A10" s="12" t="s">
        <v>15</v>
      </c>
      <c r="C10" s="15" t="s">
        <v>34</v>
      </c>
      <c r="D10" s="15" t="s">
        <v>35</v>
      </c>
      <c r="E10" s="15" t="s">
        <v>55</v>
      </c>
      <c r="F10" s="22" t="s">
        <v>122</v>
      </c>
      <c r="G10" s="15">
        <v>450</v>
      </c>
      <c r="H10" s="15" t="s">
        <v>120</v>
      </c>
      <c r="I10" s="15" t="s">
        <v>112</v>
      </c>
      <c r="J10" s="23">
        <v>51</v>
      </c>
      <c r="K10" s="23">
        <v>23</v>
      </c>
      <c r="L10" s="15" t="s">
        <v>73</v>
      </c>
    </row>
    <row r="11" spans="1:12" ht="53.1" customHeight="1" x14ac:dyDescent="0.25">
      <c r="A11" s="12" t="s">
        <v>16</v>
      </c>
      <c r="C11" s="15" t="s">
        <v>36</v>
      </c>
      <c r="D11" s="15" t="s">
        <v>37</v>
      </c>
      <c r="E11" s="15" t="s">
        <v>56</v>
      </c>
      <c r="F11" s="18" t="s">
        <v>98</v>
      </c>
      <c r="G11" s="15">
        <v>711</v>
      </c>
      <c r="H11" s="15" t="s">
        <v>118</v>
      </c>
      <c r="I11" s="15" t="s">
        <v>112</v>
      </c>
      <c r="J11" s="23">
        <v>48</v>
      </c>
      <c r="K11" s="23">
        <v>17</v>
      </c>
      <c r="L11" s="15" t="s">
        <v>69</v>
      </c>
    </row>
    <row r="12" spans="1:12" ht="53.1" customHeight="1" x14ac:dyDescent="0.25">
      <c r="A12" s="12" t="s">
        <v>100</v>
      </c>
      <c r="C12" s="15" t="s">
        <v>38</v>
      </c>
      <c r="D12" s="15" t="s">
        <v>39</v>
      </c>
      <c r="E12" s="15" t="s">
        <v>57</v>
      </c>
      <c r="F12" s="17" t="s">
        <v>99</v>
      </c>
      <c r="G12" s="15">
        <v>134</v>
      </c>
      <c r="H12" s="15" t="s">
        <v>125</v>
      </c>
      <c r="I12" s="15" t="s">
        <v>112</v>
      </c>
      <c r="J12" s="23">
        <v>41</v>
      </c>
      <c r="K12" s="23">
        <v>17</v>
      </c>
      <c r="L12" s="15" t="s">
        <v>126</v>
      </c>
    </row>
    <row r="13" spans="1:12" ht="53.1" customHeight="1" x14ac:dyDescent="0.25">
      <c r="A13" s="12" t="s">
        <v>17</v>
      </c>
      <c r="C13" s="15" t="s">
        <v>40</v>
      </c>
      <c r="D13" s="15" t="s">
        <v>41</v>
      </c>
      <c r="E13" s="15" t="s">
        <v>58</v>
      </c>
      <c r="F13" s="17" t="s">
        <v>85</v>
      </c>
      <c r="G13" s="15">
        <v>591</v>
      </c>
      <c r="H13" s="15" t="s">
        <v>86</v>
      </c>
      <c r="I13" s="15" t="s">
        <v>112</v>
      </c>
      <c r="J13" s="23">
        <v>44</v>
      </c>
      <c r="K13" s="23">
        <v>21</v>
      </c>
      <c r="L13" s="15" t="s">
        <v>87</v>
      </c>
    </row>
    <row r="14" spans="1:12" ht="53.1" customHeight="1" x14ac:dyDescent="0.25">
      <c r="A14" s="12" t="s">
        <v>97</v>
      </c>
      <c r="C14" s="15" t="s">
        <v>42</v>
      </c>
      <c r="D14" s="15" t="s">
        <v>30</v>
      </c>
      <c r="E14" s="15" t="s">
        <v>59</v>
      </c>
      <c r="F14" s="17" t="s">
        <v>96</v>
      </c>
      <c r="G14" s="15">
        <v>376</v>
      </c>
      <c r="H14" s="15" t="s">
        <v>131</v>
      </c>
      <c r="I14" s="15" t="s">
        <v>113</v>
      </c>
      <c r="J14" s="23">
        <v>43</v>
      </c>
      <c r="K14" s="23">
        <v>20</v>
      </c>
      <c r="L14" s="15" t="s">
        <v>70</v>
      </c>
    </row>
    <row r="15" spans="1:12" ht="53.1" customHeight="1" x14ac:dyDescent="0.25">
      <c r="A15" s="12" t="s">
        <v>101</v>
      </c>
      <c r="C15" s="15" t="s">
        <v>43</v>
      </c>
      <c r="D15" s="15" t="s">
        <v>44</v>
      </c>
      <c r="E15" s="15" t="s">
        <v>60</v>
      </c>
      <c r="F15" s="16" t="s">
        <v>102</v>
      </c>
      <c r="G15" s="15">
        <v>394</v>
      </c>
      <c r="H15" s="15" t="s">
        <v>178</v>
      </c>
      <c r="I15" s="15" t="s">
        <v>111</v>
      </c>
      <c r="J15" s="23">
        <v>56</v>
      </c>
      <c r="K15" s="23">
        <v>18</v>
      </c>
      <c r="L15" s="15" t="s">
        <v>72</v>
      </c>
    </row>
    <row r="16" spans="1:12" ht="53.1" customHeight="1" x14ac:dyDescent="0.25">
      <c r="A16" s="12" t="s">
        <v>13</v>
      </c>
      <c r="C16" s="15" t="s">
        <v>45</v>
      </c>
      <c r="D16" s="15" t="s">
        <v>46</v>
      </c>
      <c r="E16" s="15" t="s">
        <v>61</v>
      </c>
      <c r="F16" s="17" t="s">
        <v>95</v>
      </c>
      <c r="G16" s="15">
        <v>324</v>
      </c>
      <c r="H16" s="15" t="s">
        <v>129</v>
      </c>
      <c r="I16" s="15" t="s">
        <v>112</v>
      </c>
      <c r="J16" s="23">
        <v>53</v>
      </c>
      <c r="K16" s="23">
        <v>18</v>
      </c>
      <c r="L16" s="15" t="s">
        <v>62</v>
      </c>
    </row>
    <row r="17" spans="1:7" ht="24.95" customHeight="1" x14ac:dyDescent="0.25">
      <c r="A17" s="12" t="s">
        <v>106</v>
      </c>
      <c r="C17" s="11"/>
      <c r="D17" s="11"/>
      <c r="E17" s="15"/>
      <c r="F17" s="17"/>
      <c r="G17" s="11"/>
    </row>
    <row r="18" spans="1:7" ht="24.95" customHeight="1" x14ac:dyDescent="0.25">
      <c r="A18" s="11"/>
      <c r="B18" s="11"/>
      <c r="C18" s="11"/>
      <c r="D18" s="11"/>
      <c r="E18" s="11"/>
      <c r="F18" s="11"/>
      <c r="G18" s="11"/>
    </row>
    <row r="19" spans="1:7" ht="24.95" customHeight="1" x14ac:dyDescent="0.25">
      <c r="A19" s="12" t="s">
        <v>103</v>
      </c>
      <c r="C19" s="11"/>
      <c r="D19" s="11"/>
      <c r="E19" s="11"/>
      <c r="F19" s="11"/>
      <c r="G19" s="19">
        <f>SUM(G2:G16)</f>
        <v>6363</v>
      </c>
    </row>
    <row r="20" spans="1:7" ht="24.95" customHeight="1" x14ac:dyDescent="0.25">
      <c r="A20" s="12" t="s">
        <v>104</v>
      </c>
      <c r="C20" s="20">
        <v>2500000</v>
      </c>
      <c r="D20" s="11"/>
      <c r="E20" s="11"/>
      <c r="F20" s="11"/>
      <c r="G20" s="11"/>
    </row>
    <row r="21" spans="1:7" ht="24.95" customHeight="1" x14ac:dyDescent="0.25">
      <c r="A21" s="12" t="s">
        <v>105</v>
      </c>
      <c r="C21" s="11"/>
      <c r="D21" s="11"/>
      <c r="E21" s="11"/>
      <c r="F21" s="11"/>
      <c r="G21" s="21">
        <f>G19/2500</f>
        <v>2.5451999999999999</v>
      </c>
    </row>
  </sheetData>
  <hyperlinks>
    <hyperlink ref="F6" r:id="rId1"/>
    <hyperlink ref="F3" r:id="rId2"/>
    <hyperlink ref="F5" r:id="rId3"/>
    <hyperlink ref="F13" r:id="rId4"/>
    <hyperlink ref="F7" r:id="rId5"/>
    <hyperlink ref="F4" r:id="rId6"/>
    <hyperlink ref="F2" r:id="rId7"/>
    <hyperlink ref="F8" r:id="rId8" tooltip="Kings County Hospital Center Web site" display="http://www.nyc.gov/html/hhc/html/kings.html"/>
    <hyperlink ref="F9" r:id="rId9"/>
    <hyperlink ref="F16" r:id="rId10"/>
    <hyperlink ref="F14" r:id="rId11"/>
    <hyperlink ref="F11" r:id="rId12" tooltip="Maimonides Medical Center Web site" display="http://www.maimonidesmed.org/"/>
    <hyperlink ref="F12" r:id="rId13"/>
    <hyperlink ref="F10" r:id="rId14"/>
  </hyperlinks>
  <pageMargins left="0.7" right="0.7" top="0.75" bottom="0.75" header="0.3" footer="0.3"/>
  <pageSetup scale="60" orientation="landscape" horizontalDpi="300" verticalDpi="300" r:id="rId15"/>
  <headerFooter>
    <oddHeader>&amp;LBrooklyn Hospitals (Acute), General Information</oddHeader>
    <oddFooter>&amp;C&amp;P</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16"/>
  <sheetViews>
    <sheetView topLeftCell="B13" workbookViewId="0">
      <selection activeCell="G8" sqref="G8"/>
    </sheetView>
  </sheetViews>
  <sheetFormatPr defaultColWidth="19.28515625" defaultRowHeight="50.1" customHeight="1" x14ac:dyDescent="0.25"/>
  <cols>
    <col min="1" max="1" width="50.28515625" style="1" customWidth="1"/>
    <col min="2" max="2" width="4.7109375" style="12" customWidth="1"/>
    <col min="3" max="3" width="37.28515625" style="4" customWidth="1"/>
    <col min="4" max="4" width="69.5703125" style="4" customWidth="1"/>
    <col min="5" max="5" width="69.5703125" style="15" customWidth="1"/>
    <col min="6" max="6" width="19.28515625" style="4" customWidth="1"/>
    <col min="7" max="7" width="27.42578125" style="4" customWidth="1"/>
    <col min="8" max="8" width="90.85546875" style="4" customWidth="1"/>
    <col min="9" max="10" width="19.28515625" style="4" hidden="1" customWidth="1"/>
    <col min="11" max="11" width="22.140625" style="4" hidden="1" customWidth="1"/>
    <col min="12" max="12" width="19.28515625" style="9"/>
    <col min="13" max="16384" width="19.28515625" style="4"/>
  </cols>
  <sheetData>
    <row r="1" spans="1:11" s="1" customFormat="1" ht="50.1" customHeight="1" x14ac:dyDescent="0.25">
      <c r="A1" s="12" t="s">
        <v>0</v>
      </c>
      <c r="B1" s="12"/>
      <c r="C1" s="12" t="s">
        <v>8</v>
      </c>
      <c r="D1" s="12" t="s">
        <v>191</v>
      </c>
      <c r="E1" s="12" t="s">
        <v>183</v>
      </c>
      <c r="F1" s="12" t="s">
        <v>114</v>
      </c>
      <c r="G1" s="12" t="s">
        <v>4</v>
      </c>
      <c r="H1" s="12" t="s">
        <v>5</v>
      </c>
      <c r="I1" s="12" t="s">
        <v>180</v>
      </c>
      <c r="J1" s="12" t="s">
        <v>6</v>
      </c>
      <c r="K1" s="12" t="s">
        <v>7</v>
      </c>
    </row>
    <row r="2" spans="1:11" ht="145.5" customHeight="1" x14ac:dyDescent="0.25">
      <c r="A2" s="12" t="s">
        <v>162</v>
      </c>
      <c r="C2" s="15" t="s">
        <v>164</v>
      </c>
      <c r="D2" s="15" t="s">
        <v>192</v>
      </c>
      <c r="E2" s="15" t="s">
        <v>193</v>
      </c>
      <c r="F2" s="23">
        <f>'Residency Slots'!AC2</f>
        <v>7</v>
      </c>
      <c r="G2" s="15" t="s">
        <v>132</v>
      </c>
      <c r="H2" s="15" t="s">
        <v>225</v>
      </c>
      <c r="I2" s="23">
        <v>41</v>
      </c>
      <c r="J2" s="23">
        <v>19</v>
      </c>
      <c r="K2" s="15" t="s">
        <v>64</v>
      </c>
    </row>
    <row r="3" spans="1:11" ht="68.25" customHeight="1" x14ac:dyDescent="0.25">
      <c r="A3" s="12" t="s">
        <v>79</v>
      </c>
      <c r="C3" s="15" t="s">
        <v>123</v>
      </c>
      <c r="D3" s="15" t="s">
        <v>165</v>
      </c>
      <c r="E3" s="15" t="s">
        <v>194</v>
      </c>
      <c r="F3" s="23">
        <f>'Residency Slots'!AC3</f>
        <v>16</v>
      </c>
      <c r="G3" s="15" t="s">
        <v>83</v>
      </c>
      <c r="H3" s="15" t="s">
        <v>82</v>
      </c>
      <c r="I3" s="23">
        <v>58</v>
      </c>
      <c r="J3" s="24" t="s">
        <v>179</v>
      </c>
      <c r="K3" s="15" t="s">
        <v>67</v>
      </c>
    </row>
    <row r="4" spans="1:11" ht="50.1" customHeight="1" x14ac:dyDescent="0.25">
      <c r="A4" s="12" t="s">
        <v>107</v>
      </c>
      <c r="C4" s="15" t="s">
        <v>166</v>
      </c>
      <c r="D4" s="15" t="s">
        <v>195</v>
      </c>
      <c r="E4" s="15" t="s">
        <v>190</v>
      </c>
      <c r="F4" s="23">
        <f>'Residency Slots'!AC4</f>
        <v>62</v>
      </c>
      <c r="G4" s="15" t="s">
        <v>167</v>
      </c>
      <c r="H4" s="15" t="s">
        <v>223</v>
      </c>
      <c r="I4" s="23">
        <v>57</v>
      </c>
      <c r="J4" s="23">
        <v>25</v>
      </c>
      <c r="K4" s="15" t="s">
        <v>74</v>
      </c>
    </row>
    <row r="5" spans="1:11" ht="50.1" customHeight="1" x14ac:dyDescent="0.25">
      <c r="A5" s="12" t="s">
        <v>9</v>
      </c>
      <c r="C5" s="15" t="s">
        <v>169</v>
      </c>
      <c r="D5" s="15" t="s">
        <v>142</v>
      </c>
      <c r="E5" s="15" t="s">
        <v>196</v>
      </c>
      <c r="F5" s="23">
        <f>'Residency Slots'!AC5</f>
        <v>0</v>
      </c>
      <c r="G5" s="40" t="s">
        <v>229</v>
      </c>
      <c r="H5" s="15" t="s">
        <v>124</v>
      </c>
      <c r="I5" s="23">
        <v>45</v>
      </c>
      <c r="J5" s="23">
        <v>23</v>
      </c>
      <c r="K5" s="15" t="s">
        <v>71</v>
      </c>
    </row>
    <row r="6" spans="1:11" ht="50.1" customHeight="1" x14ac:dyDescent="0.25">
      <c r="A6" s="12" t="s">
        <v>10</v>
      </c>
      <c r="C6" s="15" t="s">
        <v>170</v>
      </c>
      <c r="D6" s="15" t="s">
        <v>171</v>
      </c>
      <c r="E6" s="15" t="s">
        <v>197</v>
      </c>
      <c r="F6" s="23">
        <f>'Residency Slots'!AC6</f>
        <v>0</v>
      </c>
      <c r="G6" s="38" t="s">
        <v>239</v>
      </c>
      <c r="H6" s="15" t="s">
        <v>76</v>
      </c>
      <c r="I6" s="23">
        <v>56</v>
      </c>
      <c r="J6" s="23">
        <v>25</v>
      </c>
      <c r="K6" s="15" t="s">
        <v>66</v>
      </c>
    </row>
    <row r="7" spans="1:11" ht="45" x14ac:dyDescent="0.25">
      <c r="A7" s="12" t="s">
        <v>11</v>
      </c>
      <c r="C7" s="15" t="s">
        <v>169</v>
      </c>
      <c r="D7" s="15" t="s">
        <v>172</v>
      </c>
      <c r="E7" s="15" t="s">
        <v>198</v>
      </c>
      <c r="F7" s="23">
        <f>'Residency Slots'!AC7</f>
        <v>13</v>
      </c>
      <c r="G7" s="39" t="s">
        <v>240</v>
      </c>
      <c r="H7" s="15" t="s">
        <v>224</v>
      </c>
      <c r="I7" s="23">
        <v>43</v>
      </c>
      <c r="J7" s="23">
        <v>20</v>
      </c>
      <c r="K7" s="15" t="s">
        <v>68</v>
      </c>
    </row>
    <row r="8" spans="1:11" ht="222" customHeight="1" x14ac:dyDescent="0.25">
      <c r="A8" s="12" t="s">
        <v>12</v>
      </c>
      <c r="C8" s="15" t="s">
        <v>169</v>
      </c>
      <c r="D8" s="15" t="s">
        <v>205</v>
      </c>
      <c r="E8" s="15" t="s">
        <v>199</v>
      </c>
      <c r="F8" s="23">
        <f>'Residency Slots'!AC8</f>
        <v>0</v>
      </c>
      <c r="G8" s="39" t="s">
        <v>241</v>
      </c>
      <c r="H8" s="40" t="s">
        <v>237</v>
      </c>
      <c r="I8" s="23">
        <v>43</v>
      </c>
      <c r="J8" s="23">
        <v>20</v>
      </c>
      <c r="K8" s="15" t="s">
        <v>65</v>
      </c>
    </row>
    <row r="9" spans="1:11" ht="118.5" customHeight="1" x14ac:dyDescent="0.25">
      <c r="A9" s="12" t="s">
        <v>94</v>
      </c>
      <c r="C9" s="15" t="s">
        <v>123</v>
      </c>
      <c r="D9" s="15" t="s">
        <v>205</v>
      </c>
      <c r="E9" s="15" t="s">
        <v>184</v>
      </c>
      <c r="F9" s="23">
        <f>'Residency Slots'!AC9</f>
        <v>0</v>
      </c>
      <c r="G9" s="15" t="s">
        <v>128</v>
      </c>
      <c r="H9" s="41" t="s">
        <v>236</v>
      </c>
      <c r="I9" s="23">
        <v>52</v>
      </c>
      <c r="J9" s="23">
        <v>26</v>
      </c>
      <c r="K9" s="15" t="s">
        <v>63</v>
      </c>
    </row>
    <row r="10" spans="1:11" ht="50.1" customHeight="1" x14ac:dyDescent="0.25">
      <c r="A10" s="12" t="s">
        <v>15</v>
      </c>
      <c r="C10" s="15" t="s">
        <v>174</v>
      </c>
      <c r="D10" s="15" t="s">
        <v>200</v>
      </c>
      <c r="E10" s="15" t="s">
        <v>201</v>
      </c>
      <c r="F10" s="23">
        <f>'Residency Slots'!AC10</f>
        <v>28</v>
      </c>
      <c r="G10" s="15" t="s">
        <v>121</v>
      </c>
      <c r="H10" s="40" t="s">
        <v>235</v>
      </c>
      <c r="I10" s="23">
        <v>51</v>
      </c>
      <c r="J10" s="23">
        <v>23</v>
      </c>
      <c r="K10" s="15" t="s">
        <v>73</v>
      </c>
    </row>
    <row r="11" spans="1:11" ht="114" customHeight="1" x14ac:dyDescent="0.25">
      <c r="A11" s="12" t="s">
        <v>16</v>
      </c>
      <c r="C11" s="15" t="s">
        <v>175</v>
      </c>
      <c r="D11" s="15" t="s">
        <v>203</v>
      </c>
      <c r="E11" s="15" t="s">
        <v>202</v>
      </c>
      <c r="F11" s="23">
        <f>'Residency Slots'!AC11</f>
        <v>128</v>
      </c>
      <c r="G11" s="15" t="s">
        <v>117</v>
      </c>
      <c r="H11" s="38" t="s">
        <v>234</v>
      </c>
      <c r="I11" s="23">
        <v>48</v>
      </c>
      <c r="J11" s="23">
        <v>17</v>
      </c>
      <c r="K11" s="15" t="s">
        <v>69</v>
      </c>
    </row>
    <row r="12" spans="1:11" ht="50.1" customHeight="1" x14ac:dyDescent="0.25">
      <c r="A12" s="12" t="s">
        <v>100</v>
      </c>
      <c r="C12" s="15" t="s">
        <v>115</v>
      </c>
      <c r="D12" s="15" t="s">
        <v>205</v>
      </c>
      <c r="E12" s="41" t="s">
        <v>238</v>
      </c>
      <c r="F12" s="23">
        <f>'Residency Slots'!AC12</f>
        <v>0</v>
      </c>
      <c r="G12" s="15" t="s">
        <v>176</v>
      </c>
      <c r="H12" s="41" t="s">
        <v>232</v>
      </c>
      <c r="I12" s="23">
        <v>41</v>
      </c>
      <c r="J12" s="23">
        <v>17</v>
      </c>
      <c r="K12" s="15" t="s">
        <v>126</v>
      </c>
    </row>
    <row r="13" spans="1:11" ht="82.5" customHeight="1" x14ac:dyDescent="0.25">
      <c r="A13" s="12" t="s">
        <v>17</v>
      </c>
      <c r="C13" s="15" t="s">
        <v>115</v>
      </c>
      <c r="D13" s="15" t="s">
        <v>189</v>
      </c>
      <c r="E13" s="15" t="s">
        <v>188</v>
      </c>
      <c r="F13" s="23">
        <f>'Residency Slots'!AC13</f>
        <v>22</v>
      </c>
      <c r="G13" s="15" t="s">
        <v>177</v>
      </c>
      <c r="H13" s="40" t="s">
        <v>233</v>
      </c>
      <c r="I13" s="23">
        <v>44</v>
      </c>
      <c r="J13" s="23">
        <v>21</v>
      </c>
      <c r="K13" s="15" t="s">
        <v>87</v>
      </c>
    </row>
    <row r="14" spans="1:11" ht="252.75" customHeight="1" x14ac:dyDescent="0.25">
      <c r="A14" s="12" t="s">
        <v>97</v>
      </c>
      <c r="C14" s="15" t="s">
        <v>123</v>
      </c>
      <c r="D14" s="15" t="s">
        <v>205</v>
      </c>
      <c r="E14" s="15" t="s">
        <v>187</v>
      </c>
      <c r="F14" s="23">
        <f>'Residency Slots'!AC14</f>
        <v>184</v>
      </c>
      <c r="G14" s="15" t="s">
        <v>128</v>
      </c>
      <c r="H14" s="15" t="s">
        <v>227</v>
      </c>
      <c r="I14" s="23">
        <v>43</v>
      </c>
      <c r="J14" s="23">
        <v>20</v>
      </c>
      <c r="K14" s="15" t="s">
        <v>70</v>
      </c>
    </row>
    <row r="15" spans="1:11" ht="40.5" customHeight="1" x14ac:dyDescent="0.25">
      <c r="A15" s="12" t="s">
        <v>101</v>
      </c>
      <c r="C15" s="15" t="s">
        <v>123</v>
      </c>
      <c r="D15" s="15" t="s">
        <v>182</v>
      </c>
      <c r="E15" s="15" t="s">
        <v>186</v>
      </c>
      <c r="F15" s="23">
        <f>'Residency Slots'!AC15</f>
        <v>28</v>
      </c>
      <c r="G15" s="38" t="s">
        <v>228</v>
      </c>
      <c r="H15" s="40" t="s">
        <v>231</v>
      </c>
      <c r="I15" s="23">
        <v>56</v>
      </c>
      <c r="J15" s="23">
        <v>18</v>
      </c>
      <c r="K15" s="15" t="s">
        <v>72</v>
      </c>
    </row>
    <row r="16" spans="1:11" ht="46.5" customHeight="1" x14ac:dyDescent="0.25">
      <c r="A16" s="12" t="s">
        <v>13</v>
      </c>
      <c r="C16" s="15" t="s">
        <v>115</v>
      </c>
      <c r="D16" s="15" t="s">
        <v>181</v>
      </c>
      <c r="E16" s="15" t="s">
        <v>185</v>
      </c>
      <c r="F16" s="23">
        <f>'Residency Slots'!AC16</f>
        <v>66</v>
      </c>
      <c r="G16" s="15" t="s">
        <v>130</v>
      </c>
      <c r="H16" s="40" t="s">
        <v>230</v>
      </c>
      <c r="I16" s="23">
        <v>53</v>
      </c>
      <c r="J16" s="23">
        <v>18</v>
      </c>
      <c r="K16" s="15" t="s">
        <v>62</v>
      </c>
    </row>
  </sheetData>
  <pageMargins left="0.7" right="0.7" top="0.75" bottom="0.75" header="0.3" footer="0.3"/>
  <pageSetup scale="50" orientation="landscape" horizontalDpi="300" verticalDpi="300" r:id="rId1"/>
  <headerFooter>
    <oddHeader>&amp;LBrooklyn Hospitals (Acute)</oddHeader>
    <oddFooter>&amp;C&amp;P</oddFoot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C17"/>
  <sheetViews>
    <sheetView tabSelected="1" workbookViewId="0">
      <selection activeCell="A5" sqref="A5"/>
    </sheetView>
  </sheetViews>
  <sheetFormatPr defaultColWidth="19.28515625" defaultRowHeight="50.1" customHeight="1" x14ac:dyDescent="0.25"/>
  <cols>
    <col min="1" max="1" width="50.28515625" style="1" customWidth="1"/>
    <col min="2" max="2" width="4.7109375" style="12" customWidth="1"/>
    <col min="3" max="6" width="18.7109375" style="4" customWidth="1"/>
    <col min="7" max="8" width="18.7109375" style="5" customWidth="1"/>
    <col min="9" max="10" width="18.7109375" style="6" customWidth="1"/>
    <col min="11" max="29" width="18.7109375" style="4" customWidth="1"/>
    <col min="30" max="16384" width="19.28515625" style="4"/>
  </cols>
  <sheetData>
    <row r="1" spans="1:29" s="1" customFormat="1" ht="45" customHeight="1" x14ac:dyDescent="0.25">
      <c r="A1" s="1" t="s">
        <v>0</v>
      </c>
      <c r="B1" s="12"/>
      <c r="C1" s="1" t="s">
        <v>133</v>
      </c>
      <c r="D1" s="1" t="s">
        <v>134</v>
      </c>
      <c r="E1" s="1" t="s">
        <v>160</v>
      </c>
      <c r="F1" s="1" t="s">
        <v>149</v>
      </c>
      <c r="G1" s="2" t="s">
        <v>135</v>
      </c>
      <c r="H1" s="2" t="s">
        <v>150</v>
      </c>
      <c r="I1" s="3" t="s">
        <v>136</v>
      </c>
      <c r="J1" s="3" t="s">
        <v>153</v>
      </c>
      <c r="K1" s="1" t="s">
        <v>137</v>
      </c>
      <c r="L1" s="1" t="s">
        <v>148</v>
      </c>
      <c r="M1" s="1" t="s">
        <v>138</v>
      </c>
      <c r="N1" s="1" t="s">
        <v>145</v>
      </c>
      <c r="O1" s="1" t="s">
        <v>158</v>
      </c>
      <c r="P1" s="1" t="s">
        <v>139</v>
      </c>
      <c r="Q1" s="1" t="s">
        <v>140</v>
      </c>
      <c r="R1" s="1" t="s">
        <v>142</v>
      </c>
      <c r="S1" s="1" t="s">
        <v>143</v>
      </c>
      <c r="T1" s="1" t="s">
        <v>144</v>
      </c>
      <c r="U1" s="1" t="s">
        <v>146</v>
      </c>
      <c r="V1" s="1" t="s">
        <v>147</v>
      </c>
      <c r="W1" s="1" t="s">
        <v>159</v>
      </c>
      <c r="X1" s="1" t="s">
        <v>152</v>
      </c>
      <c r="Y1" s="1" t="s">
        <v>154</v>
      </c>
      <c r="Z1" s="1" t="s">
        <v>155</v>
      </c>
      <c r="AA1" s="1" t="s">
        <v>156</v>
      </c>
      <c r="AB1" s="1" t="s">
        <v>157</v>
      </c>
      <c r="AC1" s="1" t="s">
        <v>204</v>
      </c>
    </row>
    <row r="2" spans="1:29" ht="45" customHeight="1" x14ac:dyDescent="0.25">
      <c r="A2" s="37" t="s">
        <v>14</v>
      </c>
      <c r="G2" s="4"/>
      <c r="H2" s="4"/>
      <c r="I2" s="7"/>
      <c r="J2" s="7"/>
      <c r="P2" s="4">
        <v>7</v>
      </c>
      <c r="AC2" s="15">
        <f t="shared" ref="AC2:AC16" si="0">SUM(C2:AB2)</f>
        <v>7</v>
      </c>
    </row>
    <row r="3" spans="1:29" ht="45" customHeight="1" x14ac:dyDescent="0.25">
      <c r="A3" s="1" t="s">
        <v>79</v>
      </c>
      <c r="G3" s="4"/>
      <c r="H3" s="4"/>
      <c r="I3" s="7"/>
      <c r="J3" s="7"/>
      <c r="P3" s="4">
        <v>3</v>
      </c>
      <c r="Q3" s="4">
        <v>5</v>
      </c>
      <c r="U3" s="4">
        <v>8</v>
      </c>
      <c r="AC3" s="15">
        <f t="shared" si="0"/>
        <v>16</v>
      </c>
    </row>
    <row r="4" spans="1:29" ht="45" customHeight="1" x14ac:dyDescent="0.25">
      <c r="A4" s="1" t="s">
        <v>107</v>
      </c>
      <c r="D4" s="4">
        <v>8</v>
      </c>
      <c r="G4" s="4">
        <v>29</v>
      </c>
      <c r="H4" s="4"/>
      <c r="I4" s="7" t="s">
        <v>141</v>
      </c>
      <c r="J4" s="7"/>
      <c r="K4" s="4">
        <v>4</v>
      </c>
      <c r="M4" s="4">
        <v>12</v>
      </c>
      <c r="P4" s="4">
        <v>3</v>
      </c>
      <c r="Q4" s="4">
        <v>6</v>
      </c>
      <c r="AC4" s="15">
        <f t="shared" si="0"/>
        <v>62</v>
      </c>
    </row>
    <row r="5" spans="1:29" ht="45" customHeight="1" x14ac:dyDescent="0.25">
      <c r="A5" s="36" t="s">
        <v>9</v>
      </c>
      <c r="G5" s="4"/>
      <c r="H5" s="4"/>
      <c r="I5" s="7"/>
      <c r="J5" s="7"/>
      <c r="AC5" s="15">
        <f t="shared" si="0"/>
        <v>0</v>
      </c>
    </row>
    <row r="6" spans="1:29" ht="45" customHeight="1" x14ac:dyDescent="0.25">
      <c r="A6" s="36" t="s">
        <v>10</v>
      </c>
      <c r="G6" s="4"/>
      <c r="H6" s="4"/>
      <c r="I6" s="7"/>
      <c r="J6" s="7"/>
      <c r="AC6" s="15">
        <f t="shared" si="0"/>
        <v>0</v>
      </c>
    </row>
    <row r="7" spans="1:29" ht="45" customHeight="1" x14ac:dyDescent="0.25">
      <c r="A7" s="1" t="s">
        <v>11</v>
      </c>
      <c r="G7" s="4"/>
      <c r="H7" s="4"/>
      <c r="I7" s="7"/>
      <c r="J7" s="7"/>
      <c r="R7" s="4">
        <v>9</v>
      </c>
      <c r="S7" s="4">
        <v>4</v>
      </c>
      <c r="AC7" s="15">
        <f t="shared" si="0"/>
        <v>13</v>
      </c>
    </row>
    <row r="8" spans="1:29" ht="45" customHeight="1" x14ac:dyDescent="0.25">
      <c r="A8" s="37" t="s">
        <v>12</v>
      </c>
      <c r="G8" s="4"/>
      <c r="H8" s="4"/>
      <c r="I8" s="8"/>
      <c r="J8" s="8"/>
      <c r="AC8" s="15">
        <f t="shared" si="0"/>
        <v>0</v>
      </c>
    </row>
    <row r="9" spans="1:29" ht="45" customHeight="1" x14ac:dyDescent="0.25">
      <c r="A9" s="37" t="s">
        <v>94</v>
      </c>
      <c r="G9" s="4"/>
      <c r="H9" s="4"/>
      <c r="I9" s="7"/>
      <c r="J9" s="7"/>
      <c r="AC9" s="4">
        <f>SUM(C9:AB9)</f>
        <v>0</v>
      </c>
    </row>
    <row r="10" spans="1:29" ht="45" customHeight="1" x14ac:dyDescent="0.25">
      <c r="A10" s="1" t="s">
        <v>15</v>
      </c>
      <c r="G10" s="4"/>
      <c r="H10" s="4"/>
      <c r="I10" s="10"/>
      <c r="J10" s="10"/>
      <c r="K10" s="4">
        <v>3</v>
      </c>
      <c r="R10" s="4">
        <v>25</v>
      </c>
      <c r="AC10" s="15">
        <f t="shared" si="0"/>
        <v>28</v>
      </c>
    </row>
    <row r="11" spans="1:29" ht="45" customHeight="1" x14ac:dyDescent="0.25">
      <c r="A11" s="1" t="s">
        <v>16</v>
      </c>
      <c r="C11" s="4">
        <v>9</v>
      </c>
      <c r="D11" s="4">
        <v>16</v>
      </c>
      <c r="G11" s="4"/>
      <c r="H11" s="4"/>
      <c r="I11" s="8">
        <v>21</v>
      </c>
      <c r="J11" s="8"/>
      <c r="K11" s="4">
        <v>5</v>
      </c>
      <c r="N11" s="4">
        <v>17</v>
      </c>
      <c r="P11" s="4">
        <v>5</v>
      </c>
      <c r="Q11" s="4">
        <v>6</v>
      </c>
      <c r="R11" s="4">
        <v>29</v>
      </c>
      <c r="T11" s="4">
        <v>3</v>
      </c>
      <c r="U11" s="4">
        <v>13</v>
      </c>
      <c r="V11" s="4">
        <v>4</v>
      </c>
      <c r="AC11" s="15">
        <f t="shared" si="0"/>
        <v>128</v>
      </c>
    </row>
    <row r="12" spans="1:29" ht="45" customHeight="1" x14ac:dyDescent="0.25">
      <c r="A12" s="37" t="s">
        <v>100</v>
      </c>
      <c r="G12" s="4"/>
      <c r="H12" s="4"/>
      <c r="I12" s="7"/>
      <c r="J12" s="7"/>
      <c r="AC12" s="15">
        <f t="shared" si="0"/>
        <v>0</v>
      </c>
    </row>
    <row r="13" spans="1:29" ht="45" customHeight="1" x14ac:dyDescent="0.25">
      <c r="A13" s="1" t="s">
        <v>17</v>
      </c>
      <c r="D13" s="4">
        <v>10</v>
      </c>
      <c r="G13" s="4"/>
      <c r="H13" s="4"/>
      <c r="I13" s="7"/>
      <c r="J13" s="7"/>
      <c r="K13" s="4">
        <v>4</v>
      </c>
      <c r="L13" s="4">
        <v>1</v>
      </c>
      <c r="P13" s="4">
        <v>3</v>
      </c>
      <c r="Q13" s="4">
        <v>4</v>
      </c>
      <c r="AC13" s="15">
        <f t="shared" si="0"/>
        <v>22</v>
      </c>
    </row>
    <row r="14" spans="1:29" ht="45" customHeight="1" x14ac:dyDescent="0.25">
      <c r="A14" s="1" t="s">
        <v>97</v>
      </c>
      <c r="C14" s="4">
        <v>15</v>
      </c>
      <c r="D14" s="4">
        <v>16</v>
      </c>
      <c r="E14" s="4">
        <v>4</v>
      </c>
      <c r="F14" s="4">
        <v>6</v>
      </c>
      <c r="G14" s="4"/>
      <c r="H14" s="4">
        <v>1</v>
      </c>
      <c r="I14" s="7" t="s">
        <v>151</v>
      </c>
      <c r="J14" s="7" t="s">
        <v>151</v>
      </c>
      <c r="K14" s="4">
        <v>6</v>
      </c>
      <c r="M14" s="4">
        <v>25</v>
      </c>
      <c r="O14" s="4">
        <v>1</v>
      </c>
      <c r="P14" s="4">
        <v>8</v>
      </c>
      <c r="Q14" s="4">
        <v>10</v>
      </c>
      <c r="R14" s="4">
        <v>39</v>
      </c>
      <c r="S14" s="4">
        <v>7</v>
      </c>
      <c r="T14" s="4">
        <v>6</v>
      </c>
      <c r="U14" s="4">
        <v>12</v>
      </c>
      <c r="V14" s="4">
        <v>6</v>
      </c>
      <c r="W14" s="4">
        <v>1</v>
      </c>
      <c r="X14" s="4">
        <v>6</v>
      </c>
      <c r="Y14" s="4">
        <v>3</v>
      </c>
      <c r="Z14" s="4">
        <v>3</v>
      </c>
      <c r="AA14" s="4">
        <v>8</v>
      </c>
      <c r="AB14" s="4">
        <v>1</v>
      </c>
      <c r="AC14" s="15">
        <f t="shared" si="0"/>
        <v>184</v>
      </c>
    </row>
    <row r="15" spans="1:29" ht="45" customHeight="1" x14ac:dyDescent="0.25">
      <c r="A15" s="1" t="s">
        <v>101</v>
      </c>
      <c r="G15" s="4">
        <v>18</v>
      </c>
      <c r="H15" s="4"/>
      <c r="I15" s="6" t="s">
        <v>161</v>
      </c>
      <c r="N15" s="4">
        <v>10</v>
      </c>
      <c r="AC15" s="15">
        <f t="shared" si="0"/>
        <v>28</v>
      </c>
    </row>
    <row r="16" spans="1:29" ht="45" customHeight="1" x14ac:dyDescent="0.25">
      <c r="A16" s="1" t="s">
        <v>13</v>
      </c>
      <c r="G16" s="4"/>
      <c r="H16" s="4"/>
      <c r="I16" s="7"/>
      <c r="J16" s="7" t="s">
        <v>222</v>
      </c>
      <c r="P16" s="4">
        <v>12</v>
      </c>
      <c r="R16" s="4">
        <v>54</v>
      </c>
      <c r="AC16" s="15">
        <f t="shared" si="0"/>
        <v>66</v>
      </c>
    </row>
    <row r="17" spans="1:29" ht="45" customHeight="1" x14ac:dyDescent="0.25">
      <c r="A17" s="1" t="s">
        <v>204</v>
      </c>
      <c r="C17" s="4">
        <f>SUM(C2:C16)</f>
        <v>24</v>
      </c>
      <c r="D17" s="15">
        <f t="shared" ref="D17:R17" si="1">SUM(D2:D16)</f>
        <v>50</v>
      </c>
      <c r="E17" s="15">
        <f t="shared" si="1"/>
        <v>4</v>
      </c>
      <c r="F17" s="15">
        <f t="shared" si="1"/>
        <v>6</v>
      </c>
      <c r="G17" s="15">
        <f t="shared" si="1"/>
        <v>47</v>
      </c>
      <c r="H17" s="15">
        <f t="shared" si="1"/>
        <v>1</v>
      </c>
      <c r="I17" s="15">
        <f t="shared" si="1"/>
        <v>21</v>
      </c>
      <c r="J17" s="15">
        <f t="shared" si="1"/>
        <v>0</v>
      </c>
      <c r="K17" s="15">
        <f t="shared" si="1"/>
        <v>22</v>
      </c>
      <c r="L17" s="15">
        <f t="shared" si="1"/>
        <v>1</v>
      </c>
      <c r="M17" s="15">
        <f t="shared" si="1"/>
        <v>37</v>
      </c>
      <c r="N17" s="15">
        <f t="shared" si="1"/>
        <v>27</v>
      </c>
      <c r="O17" s="15">
        <f t="shared" si="1"/>
        <v>1</v>
      </c>
      <c r="P17" s="15">
        <f t="shared" si="1"/>
        <v>41</v>
      </c>
      <c r="Q17" s="15">
        <f t="shared" si="1"/>
        <v>31</v>
      </c>
      <c r="R17" s="15">
        <f t="shared" si="1"/>
        <v>156</v>
      </c>
      <c r="AC17" s="15">
        <f>SUM(C17:AB17)</f>
        <v>469</v>
      </c>
    </row>
  </sheetData>
  <pageMargins left="0.7" right="0.7" top="0.75" bottom="0.75" header="0.3" footer="0.3"/>
  <pageSetup scale="65" orientation="landscape" horizontalDpi="300" verticalDpi="300" r:id="rId1"/>
  <headerFooter>
    <oddHeader>&amp;LBrooklyn Hospitals, Residency Positions (Quota)</oddHeader>
    <oddFooter>&amp;C&amp;P</oddFooter>
  </headerFooter>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2"/>
  <sheetViews>
    <sheetView topLeftCell="F1" workbookViewId="0">
      <selection activeCell="S17" sqref="S17"/>
    </sheetView>
  </sheetViews>
  <sheetFormatPr defaultColWidth="19.28515625" defaultRowHeight="50.1" customHeight="1" x14ac:dyDescent="0.25"/>
  <cols>
    <col min="1" max="1" width="50" style="12" bestFit="1" customWidth="1"/>
    <col min="2" max="2" width="4.7109375" style="12" customWidth="1"/>
    <col min="3" max="6" width="14.7109375" style="15" customWidth="1"/>
    <col min="7" max="7" width="14.7109375" style="5" customWidth="1"/>
    <col min="8" max="8" width="14.7109375" style="32" customWidth="1"/>
    <col min="9" max="9" width="12.7109375" style="15" customWidth="1"/>
    <col min="10" max="10" width="17.140625" style="15" customWidth="1"/>
    <col min="11" max="19" width="14.7109375" style="15" customWidth="1"/>
    <col min="20" max="20" width="19.28515625" style="33"/>
    <col min="21" max="16384" width="19.28515625" style="15"/>
  </cols>
  <sheetData>
    <row r="1" spans="1:19" s="12" customFormat="1" ht="52.5" customHeight="1" x14ac:dyDescent="0.25">
      <c r="A1" s="12" t="s">
        <v>0</v>
      </c>
      <c r="C1" s="12" t="s">
        <v>206</v>
      </c>
      <c r="D1" s="12" t="s">
        <v>219</v>
      </c>
      <c r="E1" s="12" t="s">
        <v>207</v>
      </c>
      <c r="F1" s="12" t="s">
        <v>220</v>
      </c>
      <c r="G1" s="13" t="s">
        <v>208</v>
      </c>
      <c r="H1" s="29" t="s">
        <v>209</v>
      </c>
      <c r="I1" s="12" t="s">
        <v>210</v>
      </c>
      <c r="J1" s="12" t="s">
        <v>211</v>
      </c>
      <c r="K1" s="12" t="s">
        <v>217</v>
      </c>
      <c r="L1" s="12" t="s">
        <v>212</v>
      </c>
      <c r="M1" s="12" t="s">
        <v>213</v>
      </c>
      <c r="N1" s="12" t="s">
        <v>214</v>
      </c>
      <c r="O1" s="12" t="s">
        <v>215</v>
      </c>
      <c r="P1" s="12" t="s">
        <v>216</v>
      </c>
      <c r="Q1" s="12" t="s">
        <v>218</v>
      </c>
      <c r="R1" s="12" t="s">
        <v>221</v>
      </c>
      <c r="S1" s="12" t="s">
        <v>204</v>
      </c>
    </row>
    <row r="2" spans="1:19" ht="45" customHeight="1" x14ac:dyDescent="0.25">
      <c r="A2" s="12" t="s">
        <v>162</v>
      </c>
      <c r="C2" s="25">
        <v>0</v>
      </c>
      <c r="D2" s="25">
        <v>0</v>
      </c>
      <c r="E2" s="25">
        <v>0</v>
      </c>
      <c r="F2" s="25">
        <v>0</v>
      </c>
      <c r="G2" s="25">
        <v>6</v>
      </c>
      <c r="H2" s="27">
        <v>12</v>
      </c>
      <c r="I2" s="25">
        <v>0</v>
      </c>
      <c r="J2" s="25">
        <v>194</v>
      </c>
      <c r="K2" s="25">
        <v>0</v>
      </c>
      <c r="L2" s="25">
        <v>0</v>
      </c>
      <c r="M2" s="25">
        <v>0</v>
      </c>
      <c r="N2" s="25">
        <v>0</v>
      </c>
      <c r="O2" s="25">
        <v>0</v>
      </c>
      <c r="P2" s="25">
        <v>0</v>
      </c>
      <c r="Q2" s="25">
        <v>0</v>
      </c>
      <c r="R2" s="25">
        <v>0</v>
      </c>
      <c r="S2" s="25">
        <f t="shared" ref="S2:S17" si="0">SUM(C2:R2)</f>
        <v>212</v>
      </c>
    </row>
    <row r="3" spans="1:19" ht="45" customHeight="1" x14ac:dyDescent="0.25">
      <c r="A3" s="12" t="s">
        <v>79</v>
      </c>
      <c r="C3" s="25">
        <v>0</v>
      </c>
      <c r="D3" s="25">
        <v>0</v>
      </c>
      <c r="E3" s="25">
        <v>0</v>
      </c>
      <c r="F3" s="25">
        <v>0</v>
      </c>
      <c r="G3" s="25">
        <v>6</v>
      </c>
      <c r="H3" s="26">
        <v>26</v>
      </c>
      <c r="I3" s="25">
        <v>40</v>
      </c>
      <c r="J3" s="25">
        <v>326</v>
      </c>
      <c r="K3" s="25">
        <v>10</v>
      </c>
      <c r="L3" s="25">
        <v>10</v>
      </c>
      <c r="M3" s="25">
        <v>10</v>
      </c>
      <c r="N3" s="25">
        <v>35</v>
      </c>
      <c r="O3" s="25">
        <v>6</v>
      </c>
      <c r="P3" s="25">
        <v>0</v>
      </c>
      <c r="Q3" s="25">
        <v>61</v>
      </c>
      <c r="R3" s="25">
        <v>0</v>
      </c>
      <c r="S3" s="15">
        <f t="shared" si="0"/>
        <v>530</v>
      </c>
    </row>
    <row r="4" spans="1:19" ht="45" customHeight="1" x14ac:dyDescent="0.25">
      <c r="A4" s="12" t="s">
        <v>107</v>
      </c>
      <c r="C4" s="25">
        <v>5</v>
      </c>
      <c r="D4" s="25">
        <v>0</v>
      </c>
      <c r="E4" s="25">
        <v>10</v>
      </c>
      <c r="F4" s="25">
        <v>0</v>
      </c>
      <c r="G4" s="25">
        <v>6</v>
      </c>
      <c r="H4" s="26">
        <v>24</v>
      </c>
      <c r="I4" s="25">
        <v>42</v>
      </c>
      <c r="J4" s="25">
        <v>311</v>
      </c>
      <c r="K4" s="25">
        <v>0</v>
      </c>
      <c r="L4" s="25">
        <v>10</v>
      </c>
      <c r="M4" s="25">
        <v>18</v>
      </c>
      <c r="N4" s="25">
        <v>22</v>
      </c>
      <c r="O4" s="25">
        <v>6</v>
      </c>
      <c r="P4" s="25">
        <v>10</v>
      </c>
      <c r="Q4" s="25">
        <v>0</v>
      </c>
      <c r="R4" s="25">
        <v>0</v>
      </c>
      <c r="S4" s="15">
        <f t="shared" si="0"/>
        <v>464</v>
      </c>
    </row>
    <row r="5" spans="1:19" ht="45" customHeight="1" x14ac:dyDescent="0.25">
      <c r="A5" s="12" t="s">
        <v>9</v>
      </c>
      <c r="C5" s="25">
        <v>0</v>
      </c>
      <c r="D5" s="25">
        <v>0</v>
      </c>
      <c r="E5" s="25">
        <v>15</v>
      </c>
      <c r="F5" s="25">
        <v>0</v>
      </c>
      <c r="G5" s="25">
        <v>9</v>
      </c>
      <c r="H5" s="27">
        <v>22</v>
      </c>
      <c r="I5" s="25">
        <v>14</v>
      </c>
      <c r="J5" s="25">
        <v>213</v>
      </c>
      <c r="K5" s="25">
        <v>0</v>
      </c>
      <c r="L5" s="25">
        <v>10</v>
      </c>
      <c r="M5" s="25">
        <v>0</v>
      </c>
      <c r="N5" s="25">
        <v>9</v>
      </c>
      <c r="O5" s="25">
        <v>0</v>
      </c>
      <c r="P5" s="28">
        <v>15</v>
      </c>
      <c r="Q5" s="28">
        <v>64</v>
      </c>
      <c r="R5" s="28">
        <v>0</v>
      </c>
      <c r="S5" s="15">
        <f t="shared" si="0"/>
        <v>371</v>
      </c>
    </row>
    <row r="6" spans="1:19" ht="45" customHeight="1" x14ac:dyDescent="0.25">
      <c r="A6" s="12" t="s">
        <v>10</v>
      </c>
      <c r="C6" s="25">
        <v>0</v>
      </c>
      <c r="D6" s="25">
        <v>20</v>
      </c>
      <c r="E6" s="25">
        <v>20</v>
      </c>
      <c r="F6" s="25">
        <v>0</v>
      </c>
      <c r="G6" s="25">
        <v>0</v>
      </c>
      <c r="H6" s="27">
        <v>13</v>
      </c>
      <c r="I6" s="25">
        <v>0</v>
      </c>
      <c r="J6" s="25">
        <v>104</v>
      </c>
      <c r="K6" s="25">
        <v>0</v>
      </c>
      <c r="L6" s="25">
        <v>0</v>
      </c>
      <c r="M6" s="25">
        <v>0</v>
      </c>
      <c r="N6" s="25">
        <v>10</v>
      </c>
      <c r="O6" s="25">
        <v>0</v>
      </c>
      <c r="P6" s="28">
        <v>0</v>
      </c>
      <c r="Q6" s="28">
        <v>120</v>
      </c>
      <c r="R6" s="28">
        <v>0</v>
      </c>
      <c r="S6" s="15">
        <f t="shared" si="0"/>
        <v>287</v>
      </c>
    </row>
    <row r="7" spans="1:19" ht="45" customHeight="1" x14ac:dyDescent="0.25">
      <c r="A7" s="12" t="s">
        <v>11</v>
      </c>
      <c r="C7" s="25">
        <v>0</v>
      </c>
      <c r="D7" s="25">
        <v>0</v>
      </c>
      <c r="E7" s="25">
        <v>0</v>
      </c>
      <c r="F7" s="25">
        <v>5</v>
      </c>
      <c r="G7" s="25">
        <v>10</v>
      </c>
      <c r="H7" s="27">
        <v>10</v>
      </c>
      <c r="I7" s="25">
        <v>0</v>
      </c>
      <c r="J7" s="25">
        <v>203</v>
      </c>
      <c r="K7" s="25">
        <v>0</v>
      </c>
      <c r="L7" s="25">
        <v>0</v>
      </c>
      <c r="M7" s="25">
        <v>0</v>
      </c>
      <c r="N7" s="25">
        <v>0</v>
      </c>
      <c r="O7" s="25">
        <v>0</v>
      </c>
      <c r="P7" s="28">
        <v>40</v>
      </c>
      <c r="Q7" s="28">
        <v>30</v>
      </c>
      <c r="R7" s="28">
        <v>20</v>
      </c>
      <c r="S7" s="15">
        <f t="shared" si="0"/>
        <v>318</v>
      </c>
    </row>
    <row r="8" spans="1:19" ht="45" customHeight="1" x14ac:dyDescent="0.25">
      <c r="A8" s="12" t="s">
        <v>12</v>
      </c>
      <c r="C8" s="25">
        <v>0</v>
      </c>
      <c r="D8" s="25">
        <v>0</v>
      </c>
      <c r="E8" s="25">
        <v>30</v>
      </c>
      <c r="F8" s="25">
        <v>0</v>
      </c>
      <c r="G8" s="25">
        <v>8</v>
      </c>
      <c r="H8" s="27">
        <v>32</v>
      </c>
      <c r="I8" s="25">
        <v>30</v>
      </c>
      <c r="J8" s="25">
        <v>246</v>
      </c>
      <c r="K8" s="25">
        <v>10</v>
      </c>
      <c r="L8" s="25">
        <v>10</v>
      </c>
      <c r="M8" s="25">
        <v>10</v>
      </c>
      <c r="N8" s="25">
        <v>28</v>
      </c>
      <c r="O8" s="25">
        <v>7</v>
      </c>
      <c r="P8" s="28">
        <v>23</v>
      </c>
      <c r="Q8" s="28">
        <v>261</v>
      </c>
      <c r="R8" s="28">
        <v>0</v>
      </c>
      <c r="S8" s="15">
        <f t="shared" si="0"/>
        <v>695</v>
      </c>
    </row>
    <row r="9" spans="1:19" ht="45" customHeight="1" x14ac:dyDescent="0.25">
      <c r="A9" s="12" t="s">
        <v>94</v>
      </c>
      <c r="C9" s="25">
        <v>0</v>
      </c>
      <c r="D9" s="25">
        <v>0</v>
      </c>
      <c r="E9" s="25">
        <v>0</v>
      </c>
      <c r="F9" s="25">
        <v>0</v>
      </c>
      <c r="G9" s="25">
        <v>8</v>
      </c>
      <c r="H9" s="27">
        <v>15</v>
      </c>
      <c r="I9" s="25">
        <v>38</v>
      </c>
      <c r="J9" s="25">
        <v>313</v>
      </c>
      <c r="K9" s="25">
        <v>10</v>
      </c>
      <c r="L9" s="25">
        <v>12</v>
      </c>
      <c r="M9" s="25">
        <v>16</v>
      </c>
      <c r="N9" s="25">
        <v>34</v>
      </c>
      <c r="O9" s="25">
        <v>5</v>
      </c>
      <c r="P9" s="28">
        <v>16</v>
      </c>
      <c r="Q9" s="28">
        <v>39</v>
      </c>
      <c r="R9" s="28">
        <v>0</v>
      </c>
      <c r="S9" s="15">
        <f t="shared" si="0"/>
        <v>506</v>
      </c>
    </row>
    <row r="10" spans="1:19" ht="45" customHeight="1" x14ac:dyDescent="0.25">
      <c r="A10" s="12" t="s">
        <v>15</v>
      </c>
      <c r="C10" s="25">
        <v>11</v>
      </c>
      <c r="D10" s="25">
        <v>0</v>
      </c>
      <c r="E10" s="25">
        <v>8</v>
      </c>
      <c r="F10" s="25">
        <v>0</v>
      </c>
      <c r="G10" s="25">
        <v>8</v>
      </c>
      <c r="H10" s="27">
        <v>24</v>
      </c>
      <c r="I10" s="25">
        <v>28</v>
      </c>
      <c r="J10" s="25">
        <v>282</v>
      </c>
      <c r="K10" s="25">
        <v>6</v>
      </c>
      <c r="L10" s="25">
        <v>0</v>
      </c>
      <c r="M10" s="25">
        <v>4</v>
      </c>
      <c r="N10" s="25">
        <v>14</v>
      </c>
      <c r="O10" s="25">
        <v>0</v>
      </c>
      <c r="P10" s="28">
        <v>30</v>
      </c>
      <c r="Q10" s="28">
        <v>35</v>
      </c>
      <c r="R10" s="28">
        <v>0</v>
      </c>
      <c r="S10" s="15">
        <f t="shared" si="0"/>
        <v>450</v>
      </c>
    </row>
    <row r="11" spans="1:19" ht="45" customHeight="1" x14ac:dyDescent="0.25">
      <c r="A11" s="12" t="s">
        <v>16</v>
      </c>
      <c r="C11" s="25">
        <v>0</v>
      </c>
      <c r="D11" s="25">
        <v>0</v>
      </c>
      <c r="E11" s="25">
        <v>0</v>
      </c>
      <c r="F11" s="25">
        <v>0</v>
      </c>
      <c r="G11" s="25">
        <v>10</v>
      </c>
      <c r="H11" s="27">
        <v>40</v>
      </c>
      <c r="I11" s="25">
        <v>69</v>
      </c>
      <c r="J11" s="25">
        <v>448</v>
      </c>
      <c r="K11" s="25">
        <v>9</v>
      </c>
      <c r="L11" s="25">
        <v>10</v>
      </c>
      <c r="M11" s="25">
        <v>12</v>
      </c>
      <c r="N11" s="25">
        <v>32</v>
      </c>
      <c r="O11" s="25">
        <v>11</v>
      </c>
      <c r="P11" s="25">
        <v>0</v>
      </c>
      <c r="Q11" s="25">
        <v>70</v>
      </c>
      <c r="R11" s="25">
        <v>0</v>
      </c>
      <c r="S11" s="15">
        <f t="shared" si="0"/>
        <v>711</v>
      </c>
    </row>
    <row r="12" spans="1:19" ht="45" customHeight="1" x14ac:dyDescent="0.25">
      <c r="A12" s="12" t="s">
        <v>100</v>
      </c>
      <c r="C12" s="25">
        <v>0</v>
      </c>
      <c r="D12" s="25">
        <v>0</v>
      </c>
      <c r="E12" s="25">
        <v>0</v>
      </c>
      <c r="F12" s="25">
        <v>0</v>
      </c>
      <c r="G12" s="25">
        <v>0</v>
      </c>
      <c r="H12" s="27">
        <v>7</v>
      </c>
      <c r="I12" s="25">
        <v>0</v>
      </c>
      <c r="J12" s="25">
        <v>127</v>
      </c>
      <c r="K12" s="25">
        <v>0</v>
      </c>
      <c r="L12" s="25">
        <v>0</v>
      </c>
      <c r="M12" s="25">
        <v>0</v>
      </c>
      <c r="N12" s="28">
        <v>0</v>
      </c>
      <c r="O12" s="28">
        <v>0</v>
      </c>
      <c r="P12" s="28">
        <v>0</v>
      </c>
      <c r="Q12" s="28">
        <v>0</v>
      </c>
      <c r="R12" s="28">
        <v>0</v>
      </c>
      <c r="S12" s="15">
        <f t="shared" si="0"/>
        <v>134</v>
      </c>
    </row>
    <row r="13" spans="1:19" ht="45" customHeight="1" x14ac:dyDescent="0.25">
      <c r="A13" s="12" t="s">
        <v>17</v>
      </c>
      <c r="C13" s="25">
        <v>0</v>
      </c>
      <c r="D13" s="25">
        <v>0</v>
      </c>
      <c r="E13" s="25">
        <v>0</v>
      </c>
      <c r="F13" s="25">
        <v>0</v>
      </c>
      <c r="G13" s="25">
        <v>10</v>
      </c>
      <c r="H13" s="27">
        <v>28</v>
      </c>
      <c r="I13" s="25">
        <v>50</v>
      </c>
      <c r="J13" s="25">
        <v>385</v>
      </c>
      <c r="K13" s="25">
        <v>0</v>
      </c>
      <c r="L13" s="25">
        <v>18</v>
      </c>
      <c r="M13" s="25">
        <v>6</v>
      </c>
      <c r="N13" s="25">
        <v>15</v>
      </c>
      <c r="O13" s="25">
        <v>4</v>
      </c>
      <c r="P13" s="28">
        <v>25</v>
      </c>
      <c r="Q13" s="28">
        <v>50</v>
      </c>
      <c r="R13" s="28">
        <v>0</v>
      </c>
      <c r="S13" s="15">
        <f t="shared" si="0"/>
        <v>591</v>
      </c>
    </row>
    <row r="14" spans="1:19" ht="45" customHeight="1" x14ac:dyDescent="0.25">
      <c r="A14" s="12" t="s">
        <v>97</v>
      </c>
      <c r="C14" s="25">
        <v>15</v>
      </c>
      <c r="D14" s="25">
        <v>0</v>
      </c>
      <c r="E14" s="25">
        <v>0</v>
      </c>
      <c r="F14" s="25">
        <v>0</v>
      </c>
      <c r="G14" s="25">
        <v>7</v>
      </c>
      <c r="H14" s="27">
        <v>19</v>
      </c>
      <c r="I14" s="25">
        <v>34</v>
      </c>
      <c r="J14" s="25">
        <v>175</v>
      </c>
      <c r="K14" s="25">
        <v>7</v>
      </c>
      <c r="L14" s="25">
        <v>14</v>
      </c>
      <c r="M14" s="25">
        <v>8</v>
      </c>
      <c r="N14" s="25">
        <v>40</v>
      </c>
      <c r="O14" s="25">
        <v>5</v>
      </c>
      <c r="P14" s="28">
        <v>18</v>
      </c>
      <c r="Q14" s="28">
        <v>34</v>
      </c>
      <c r="R14" s="28">
        <v>0</v>
      </c>
      <c r="S14" s="15">
        <f t="shared" si="0"/>
        <v>376</v>
      </c>
    </row>
    <row r="15" spans="1:19" ht="45" customHeight="1" x14ac:dyDescent="0.25">
      <c r="A15" s="12" t="s">
        <v>101</v>
      </c>
      <c r="C15" s="25">
        <v>20</v>
      </c>
      <c r="D15" s="25">
        <v>0</v>
      </c>
      <c r="E15" s="25">
        <v>21</v>
      </c>
      <c r="F15" s="25">
        <v>0</v>
      </c>
      <c r="G15" s="25">
        <v>0</v>
      </c>
      <c r="H15" s="30">
        <v>24</v>
      </c>
      <c r="I15" s="25">
        <v>15</v>
      </c>
      <c r="J15" s="25">
        <v>134</v>
      </c>
      <c r="K15" s="25">
        <v>3</v>
      </c>
      <c r="L15" s="25">
        <v>4</v>
      </c>
      <c r="M15" s="25">
        <v>3</v>
      </c>
      <c r="N15" s="25">
        <v>23</v>
      </c>
      <c r="O15" s="25">
        <v>0</v>
      </c>
      <c r="P15" s="28">
        <v>14</v>
      </c>
      <c r="Q15" s="28">
        <v>133</v>
      </c>
      <c r="R15" s="28">
        <v>0</v>
      </c>
      <c r="S15" s="15">
        <f t="shared" si="0"/>
        <v>394</v>
      </c>
    </row>
    <row r="16" spans="1:19" ht="45" customHeight="1" x14ac:dyDescent="0.25">
      <c r="A16" s="12" t="s">
        <v>13</v>
      </c>
      <c r="C16" s="25">
        <v>0</v>
      </c>
      <c r="D16" s="25">
        <v>0</v>
      </c>
      <c r="E16" s="25">
        <v>0</v>
      </c>
      <c r="F16" s="25">
        <v>0</v>
      </c>
      <c r="G16" s="25">
        <v>0</v>
      </c>
      <c r="H16" s="27">
        <v>16</v>
      </c>
      <c r="I16" s="25">
        <v>26</v>
      </c>
      <c r="J16" s="25">
        <v>244</v>
      </c>
      <c r="K16" s="25">
        <v>5</v>
      </c>
      <c r="L16" s="25">
        <v>5</v>
      </c>
      <c r="M16" s="25">
        <v>0</v>
      </c>
      <c r="N16" s="25">
        <v>28</v>
      </c>
      <c r="O16" s="25">
        <v>0</v>
      </c>
      <c r="P16" s="28">
        <v>0</v>
      </c>
      <c r="Q16" s="28">
        <v>0</v>
      </c>
      <c r="R16" s="28">
        <v>0</v>
      </c>
      <c r="S16" s="15">
        <f t="shared" si="0"/>
        <v>324</v>
      </c>
    </row>
    <row r="17" spans="1:19" ht="45" customHeight="1" x14ac:dyDescent="0.25">
      <c r="A17" s="12" t="s">
        <v>204</v>
      </c>
      <c r="B17" s="33"/>
      <c r="C17" s="34">
        <f>SUM(C2:C16)</f>
        <v>51</v>
      </c>
      <c r="D17" s="34">
        <f t="shared" ref="D17:R17" si="1">SUM(D2:D16)</f>
        <v>20</v>
      </c>
      <c r="E17" s="34">
        <f t="shared" si="1"/>
        <v>104</v>
      </c>
      <c r="F17" s="34">
        <f t="shared" si="1"/>
        <v>5</v>
      </c>
      <c r="G17" s="34">
        <f t="shared" si="1"/>
        <v>88</v>
      </c>
      <c r="H17" s="34">
        <f t="shared" si="1"/>
        <v>312</v>
      </c>
      <c r="I17" s="34">
        <f t="shared" si="1"/>
        <v>386</v>
      </c>
      <c r="J17" s="34">
        <f t="shared" si="1"/>
        <v>3705</v>
      </c>
      <c r="K17" s="34">
        <f t="shared" si="1"/>
        <v>60</v>
      </c>
      <c r="L17" s="34">
        <f t="shared" si="1"/>
        <v>103</v>
      </c>
      <c r="M17" s="34">
        <f t="shared" si="1"/>
        <v>87</v>
      </c>
      <c r="N17" s="34">
        <f t="shared" si="1"/>
        <v>290</v>
      </c>
      <c r="O17" s="34">
        <f t="shared" si="1"/>
        <v>44</v>
      </c>
      <c r="P17" s="34">
        <f t="shared" si="1"/>
        <v>191</v>
      </c>
      <c r="Q17" s="34">
        <f t="shared" si="1"/>
        <v>897</v>
      </c>
      <c r="R17" s="34">
        <f t="shared" si="1"/>
        <v>20</v>
      </c>
      <c r="S17" s="35">
        <f t="shared" si="0"/>
        <v>6363</v>
      </c>
    </row>
    <row r="18" spans="1:19" ht="24.95" customHeight="1" x14ac:dyDescent="0.25">
      <c r="C18" s="33"/>
      <c r="D18" s="33"/>
      <c r="E18" s="33"/>
      <c r="F18" s="33"/>
      <c r="G18" s="15"/>
      <c r="H18" s="31"/>
      <c r="I18" s="33"/>
      <c r="S18" s="25" t="s">
        <v>226</v>
      </c>
    </row>
    <row r="19" spans="1:19" ht="24.95" customHeight="1" x14ac:dyDescent="0.25">
      <c r="A19" s="33"/>
      <c r="B19" s="33"/>
      <c r="C19" s="33"/>
      <c r="D19" s="33"/>
      <c r="E19" s="33"/>
      <c r="F19" s="33"/>
      <c r="G19" s="33"/>
      <c r="H19" s="33"/>
      <c r="I19" s="33"/>
    </row>
    <row r="20" spans="1:19" ht="24.95" customHeight="1" x14ac:dyDescent="0.25">
      <c r="C20" s="33"/>
      <c r="D20" s="33"/>
      <c r="E20" s="33"/>
      <c r="F20" s="33"/>
      <c r="G20" s="33"/>
      <c r="H20" s="33"/>
      <c r="I20" s="19"/>
    </row>
    <row r="21" spans="1:19" ht="24.95" customHeight="1" x14ac:dyDescent="0.25">
      <c r="C21" s="20"/>
      <c r="D21" s="20"/>
      <c r="E21" s="33"/>
      <c r="F21" s="33"/>
      <c r="G21" s="33"/>
      <c r="H21" s="33"/>
      <c r="I21" s="33"/>
    </row>
    <row r="22" spans="1:19" ht="24.95" customHeight="1" x14ac:dyDescent="0.25">
      <c r="C22" s="33"/>
      <c r="D22" s="33"/>
      <c r="E22" s="33"/>
      <c r="F22" s="33"/>
      <c r="G22" s="33"/>
      <c r="H22" s="33"/>
      <c r="I22" s="21"/>
    </row>
  </sheetData>
  <pageMargins left="0.7" right="0.7" top="0.75" bottom="0.75" header="0.3" footer="0.3"/>
  <pageSetup scale="65" orientation="landscape" horizontalDpi="300" verticalDpi="300" r:id="rId1"/>
  <headerFooter>
    <oddHeader>&amp;LBrooklyn Hospitals (Acute)
Beds by Clinical Service, NYS Certified</oddHead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7</vt:i4>
      </vt:variant>
    </vt:vector>
  </HeadingPairs>
  <TitlesOfParts>
    <vt:vector size="11" baseType="lpstr">
      <vt:lpstr>General</vt:lpstr>
      <vt:lpstr>Medical School, Residents</vt:lpstr>
      <vt:lpstr>Residency Slots</vt:lpstr>
      <vt:lpstr>Beds</vt:lpstr>
      <vt:lpstr>General!Print_Area</vt:lpstr>
      <vt:lpstr>'Medical School, Residents'!Print_Area</vt:lpstr>
      <vt:lpstr>'Residency Slots'!Print_Area</vt:lpstr>
      <vt:lpstr>Beds!Print_Titles</vt:lpstr>
      <vt:lpstr>General!Print_Titles</vt:lpstr>
      <vt:lpstr>'Medical School, Residents'!Print_Titles</vt:lpstr>
      <vt:lpstr>'Residency Slots'!Print_Titles</vt:lpstr>
    </vt:vector>
  </TitlesOfParts>
  <Company>Microsoft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Jane</dc:creator>
  <cp:lastModifiedBy>Mustfa Manzur</cp:lastModifiedBy>
  <cp:lastPrinted>2013-07-16T13:46:52Z</cp:lastPrinted>
  <dcterms:created xsi:type="dcterms:W3CDTF">2013-07-01T20:55:27Z</dcterms:created>
  <dcterms:modified xsi:type="dcterms:W3CDTF">2013-07-26T13:16:28Z</dcterms:modified>
</cp:coreProperties>
</file>